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.golmohammadi\Desktop\صندوق کارگزاری پارسیان\صورت وضعیت پرتفو\1402\14020927\codal\"/>
    </mc:Choice>
  </mc:AlternateContent>
  <xr:revisionPtr revIDLastSave="0" documentId="13_ncr:1_{4DDEE368-320D-4DD4-A71D-B84795D45923}" xr6:coauthVersionLast="47" xr6:coauthVersionMax="47" xr10:uidLastSave="{00000000-0000-0000-0000-000000000000}"/>
  <bookViews>
    <workbookView xWindow="-120" yWindow="-120" windowWidth="29040" windowHeight="15840" tabRatio="939" xr2:uid="{00000000-000D-0000-FFFF-FFFF00000000}"/>
  </bookViews>
  <sheets>
    <sheet name="سهام" sheetId="16" r:id="rId1"/>
    <sheet name="اوراق" sheetId="18" r:id="rId2"/>
    <sheet name="سپرده" sheetId="21" r:id="rId3"/>
    <sheet name="سود اوراق و س بانکی" sheetId="13" r:id="rId4"/>
    <sheet name="درآمد سود سهام" sheetId="24" r:id="rId5"/>
    <sheet name="درآمد ن ا ت قیمت اوراق " sheetId="14" r:id="rId6"/>
    <sheet name="درآمد ناشی از فروش" sheetId="23" r:id="rId7"/>
    <sheet name="درآمد س در سهام " sheetId="5" r:id="rId8"/>
    <sheet name="درآمد س در اوراق بها" sheetId="6" r:id="rId9"/>
    <sheet name="درآمد سپرده بانکی" sheetId="7" r:id="rId10"/>
    <sheet name="سایر درآمدها" sheetId="22" r:id="rId11"/>
    <sheet name="درآمدها" sheetId="11" r:id="rId12"/>
  </sheets>
  <definedNames>
    <definedName name="_xlnm._FilterDatabase" localSheetId="9" hidden="1">'درآمد سپرده بانکی'!$A$7:$K$11</definedName>
    <definedName name="_xlnm._FilterDatabase" localSheetId="5" hidden="1">'درآمد ن ا ت قیمت اوراق '!$A$8:$AD$64</definedName>
    <definedName name="_xlnm._FilterDatabase" localSheetId="0" hidden="1">سهام!$B$9:$Z$45</definedName>
    <definedName name="_xlnm._FilterDatabase" localSheetId="3" hidden="1">'سود اوراق و س بانکی'!$B$6:$U$12</definedName>
    <definedName name="_xlnm.Print_Area" localSheetId="1">اوراق!$A$1:$AL$11</definedName>
    <definedName name="_xlnm.Print_Area" localSheetId="8">'درآمد س در اوراق بها'!$A$1:$R$13</definedName>
    <definedName name="_xlnm.Print_Area" localSheetId="7">'درآمد س در سهام '!$A$1:$V$112</definedName>
    <definedName name="_xlnm.Print_Area" localSheetId="9">'درآمد سپرده بانکی'!$A$1:$K$12</definedName>
    <definedName name="_xlnm.Print_Area" localSheetId="4">'درآمد سود سهام'!$A$1:$S$30</definedName>
    <definedName name="_xlnm.Print_Area" localSheetId="5">'درآمد ن ا ت قیمت اوراق '!$A$1:$Q$101</definedName>
    <definedName name="_xlnm.Print_Area" localSheetId="6">'درآمد ناشی از فروش'!$A$1:$Q$37</definedName>
    <definedName name="_xlnm.Print_Area" localSheetId="11">درآمدها!$A$1:$K$12</definedName>
    <definedName name="_xlnm.Print_Area" localSheetId="10">'سایر درآمدها'!$B$1:$F$11</definedName>
    <definedName name="_xlnm.Print_Area" localSheetId="2">سپرده!$A$1:$S$14</definedName>
    <definedName name="_xlnm.Print_Area" localSheetId="0">سهام!$A$1:$Z$101</definedName>
    <definedName name="_xlnm.Print_Area" localSheetId="3">'سود اوراق و س بانکی'!$A$1:$T$14</definedName>
    <definedName name="_xlnm.Print_Titles" localSheetId="1">اوراق!$1:$8</definedName>
    <definedName name="_xlnm.Print_Titles" localSheetId="7">'درآمد س در سهام '!$1:$8</definedName>
    <definedName name="_xlnm.Print_Titles" localSheetId="9">'درآمد سپرده بانکی'!$1:$7</definedName>
    <definedName name="_xlnm.Print_Titles" localSheetId="4">'درآمد سود سهام'!$1:$6</definedName>
    <definedName name="_xlnm.Print_Titles" localSheetId="5">'درآمد ن ا ت قیمت اوراق '!$1:$8</definedName>
    <definedName name="_xlnm.Print_Titles" localSheetId="6">'درآمد ناشی از فروش'!$1:$7</definedName>
    <definedName name="_xlnm.Print_Titles" localSheetId="2">سپرده!$1:$8</definedName>
    <definedName name="_xlnm.Print_Titles" localSheetId="0">سهام!$1:$8</definedName>
    <definedName name="_xlnm.Print_Titles" localSheetId="3">'سود اوراق و س بانکی'!$1:$6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3" i="5" l="1"/>
  <c r="Q36" i="23"/>
  <c r="O36" i="23" l="1"/>
  <c r="C36" i="23"/>
  <c r="E36" i="23"/>
  <c r="G36" i="23"/>
  <c r="I36" i="23"/>
  <c r="K36" i="23"/>
  <c r="M36" i="23"/>
  <c r="Q29" i="24"/>
  <c r="I12" i="7"/>
  <c r="O29" i="24"/>
  <c r="K29" i="24"/>
  <c r="I29" i="24"/>
  <c r="Q100" i="14" l="1"/>
  <c r="O100" i="14" l="1"/>
  <c r="M100" i="14"/>
  <c r="K100" i="14"/>
  <c r="G100" i="14"/>
  <c r="E100" i="14"/>
  <c r="C100" i="14"/>
  <c r="F100" i="14"/>
  <c r="X100" i="16"/>
  <c r="V100" i="16"/>
  <c r="R100" i="16"/>
  <c r="P100" i="16"/>
  <c r="N100" i="16"/>
  <c r="L100" i="16"/>
  <c r="J100" i="16"/>
  <c r="H100" i="16"/>
  <c r="F100" i="16"/>
  <c r="I100" i="16"/>
  <c r="K100" i="16"/>
  <c r="M100" i="16"/>
  <c r="O100" i="16"/>
  <c r="Q100" i="16"/>
  <c r="F10" i="22" l="1"/>
  <c r="B1" i="22" l="1"/>
  <c r="A1" i="7"/>
  <c r="B1" i="6"/>
  <c r="B1" i="5"/>
  <c r="A1" i="23"/>
  <c r="A1" i="14"/>
  <c r="A1" i="24"/>
  <c r="B1" i="13"/>
  <c r="B1" i="11"/>
  <c r="J13" i="13" l="1"/>
  <c r="L13" i="13"/>
  <c r="R13" i="13"/>
  <c r="E12" i="7"/>
  <c r="T13" i="13" l="1"/>
  <c r="P13" i="13"/>
  <c r="N13" i="13"/>
  <c r="K14" i="21" l="1"/>
  <c r="M14" i="21"/>
  <c r="O14" i="21" l="1"/>
  <c r="P11" i="18"/>
  <c r="AB11" i="18"/>
  <c r="Z11" i="18"/>
  <c r="X11" i="18"/>
  <c r="V11" i="18"/>
  <c r="T11" i="18"/>
  <c r="R11" i="18"/>
  <c r="S11" i="18"/>
  <c r="U11" i="18"/>
  <c r="W11" i="18"/>
  <c r="Y11" i="18"/>
  <c r="AA11" i="18"/>
  <c r="AC11" i="18"/>
  <c r="AD11" i="18" l="1"/>
  <c r="J5" i="13" l="1"/>
  <c r="M29" i="24"/>
  <c r="S29" i="24" l="1"/>
  <c r="AJ11" i="18"/>
  <c r="Q14" i="21" l="1"/>
  <c r="I100" i="14" l="1"/>
  <c r="C7" i="14" l="1"/>
  <c r="O13" i="6" l="1"/>
  <c r="M13" i="6"/>
  <c r="K13" i="6"/>
  <c r="I13" i="6"/>
  <c r="G13" i="6"/>
  <c r="E13" i="6"/>
  <c r="N100" i="14" l="1"/>
  <c r="L100" i="14"/>
  <c r="S13" i="13"/>
  <c r="Q13" i="13"/>
  <c r="O13" i="13"/>
  <c r="M13" i="13"/>
  <c r="R29" i="24" l="1"/>
  <c r="P29" i="24"/>
  <c r="AI11" i="18" l="1"/>
  <c r="B2" i="18" l="1"/>
  <c r="S14" i="21" l="1"/>
  <c r="D10" i="22"/>
  <c r="A3" i="24" l="1"/>
  <c r="N113" i="5" l="1"/>
  <c r="D113" i="5"/>
  <c r="D7" i="22"/>
  <c r="F7" i="22" l="1"/>
  <c r="D5" i="5"/>
  <c r="N5" i="5"/>
  <c r="D6" i="6"/>
  <c r="K7" i="14"/>
  <c r="L6" i="6" s="1"/>
  <c r="K6" i="23"/>
  <c r="C6" i="23"/>
  <c r="P5" i="13"/>
  <c r="K6" i="21"/>
  <c r="P6" i="18"/>
  <c r="A3" i="7" l="1"/>
  <c r="B3" i="5"/>
  <c r="A3" i="14"/>
  <c r="B3" i="13" l="1"/>
  <c r="F113" i="5" l="1"/>
  <c r="P113" i="5"/>
  <c r="N13" i="6"/>
  <c r="F13" i="6"/>
  <c r="L13" i="6" l="1"/>
  <c r="D13" i="6"/>
  <c r="A3" i="23"/>
  <c r="A3" i="21"/>
  <c r="B3" i="18"/>
  <c r="B3" i="6" l="1"/>
  <c r="B3" i="11"/>
  <c r="B3" i="22"/>
  <c r="Q6" i="21"/>
  <c r="AD6" i="18"/>
  <c r="H113" i="5" l="1"/>
  <c r="H13" i="6"/>
  <c r="J113" i="5" l="1"/>
  <c r="J13" i="6"/>
  <c r="E5" i="7" l="1"/>
  <c r="I5" i="7" l="1"/>
  <c r="AH11" i="18" l="1"/>
  <c r="AL11" i="18" l="1"/>
  <c r="P13" i="6"/>
  <c r="R13" i="6" l="1"/>
  <c r="R113" i="5" l="1"/>
  <c r="T113" i="5" l="1"/>
  <c r="F11" i="11" l="1"/>
  <c r="J11" i="11" l="1"/>
  <c r="H11" i="11" l="1"/>
  <c r="V113" i="5"/>
</calcChain>
</file>

<file path=xl/sharedStrings.xml><?xml version="1.0" encoding="utf-8"?>
<sst xmlns="http://schemas.openxmlformats.org/spreadsheetml/2006/main" count="619" uniqueCount="239">
  <si>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</si>
  <si>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</si>
  <si>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</si>
  <si>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</si>
  <si>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</si>
  <si>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</si>
  <si>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</si>
  <si>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</si>
  <si>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</si>
  <si>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</si>
  <si>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</si>
  <si>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</si>
  <si>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</si>
  <si>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</si>
  <si>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</si>
  <si>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سود سهام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</si>
  <si>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</si>
  <si>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</si>
  <si>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</si>
  <si>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</si>
  <si>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</si>
  <si>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</si>
  <si>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</si>
  <si>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</si>
  <si>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</si>
  <si>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</si>
  <si>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</si>
  <si>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</si>
  <si>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</si>
  <si>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</si>
  <si>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</si>
  <si>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</si>
  <si>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</si>
  <si>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</si>
  <si>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</si>
  <si>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</si>
  <si>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</si>
  <si>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</si>
  <si>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</si>
  <si>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</si>
  <si>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</si>
  <si>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</si>
  <si>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</si>
  <si>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</si>
  <si>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</si>
  <si>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</si>
  <si>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</si>
  <si>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</si>
  <si>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</si>
  <si>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</si>
  <si>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</si>
  <si>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</si>
  <si>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سود اوراق بهادار با درآمد ثابت و سپرده بانکی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</si>
  <si>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</si>
  <si>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</si>
  <si>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</si>
  <si>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</si>
  <si>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</si>
  <si>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خالص بهای فروش</t>
  </si>
  <si>
    <t>سود و زیان ناشی از فروش</t>
  </si>
  <si>
    <t>سود(زیان) حاصل از فروش اوراق بهادار</t>
  </si>
  <si>
    <t>مبلغ فروش</t>
  </si>
  <si>
    <t xml:space="preserve">صورت وضعیت پرتفوی 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</si>
  <si>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</si>
  <si>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</si>
  <si>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</si>
  <si>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</si>
  <si>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</si>
  <si>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</si>
  <si>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یادداشت ....</t>
  </si>
  <si>
    <t>یادداشت ...</t>
  </si>
  <si>
    <t>درصد از کل دارایی ها</t>
  </si>
  <si>
    <t>صندوق سرمایه گذاری اوج ملت</t>
  </si>
  <si>
    <t>از ابتدای سال مالی تا پایان اسفند ماه</t>
  </si>
  <si>
    <t>1-2-درآمد حاصل از سرمایه‌گذاری در سهام و حق تقدم سهام:</t>
  </si>
  <si>
    <t>2-2-درآمد حاصل از سرمایه‌گذاری در اوراق بهادار با درآمد ثابت:</t>
  </si>
  <si>
    <t>3-2-درآمد حاصل از سرمایه‌گذاری در سپرده بانکی و گواهی سپرده:</t>
  </si>
  <si>
    <t>1-2-سرمایه‌گذاری در اوراق بهادار با درآمد ثابت یا علی‌الحساب</t>
  </si>
  <si>
    <t>1-3- سرمایه‌گذاری در  سپرده‌ بانکی</t>
  </si>
  <si>
    <t>2-4-سایر درآمدها:</t>
  </si>
  <si>
    <t>فولاد  خوزستان</t>
  </si>
  <si>
    <t/>
  </si>
  <si>
    <t>سپرده کوتاه مدت</t>
  </si>
  <si>
    <t>سپرده بلند مدت</t>
  </si>
  <si>
    <t>تعدیل کارمزد کارگزار</t>
  </si>
  <si>
    <t>بانک ملت</t>
  </si>
  <si>
    <t>پتروشیمی جم</t>
  </si>
  <si>
    <t>فولاد مبارکه اصفهان</t>
  </si>
  <si>
    <t>معدنی و صنعتی گل گهر</t>
  </si>
  <si>
    <t>ملی‌ صنایع‌ مس‌ ایران‌</t>
  </si>
  <si>
    <t>توسعه‌معادن‌وفلزات‌</t>
  </si>
  <si>
    <t>داده گسترعصرنوین-های وب</t>
  </si>
  <si>
    <t>گسترش نفت و گاز پارسیان</t>
  </si>
  <si>
    <t>پلیمر آریا ساسول</t>
  </si>
  <si>
    <t>کالسیمین‌</t>
  </si>
  <si>
    <t>پالایش نفت تهران</t>
  </si>
  <si>
    <t>سرمایه‌گذاری‌غدیر(هلدینگ‌</t>
  </si>
  <si>
    <t>صنایع پتروشیمی خلیج فارس</t>
  </si>
  <si>
    <t>پالایش نفت بندرعباس</t>
  </si>
  <si>
    <t>پتروشیمی‌شیراز</t>
  </si>
  <si>
    <t>بله</t>
  </si>
  <si>
    <t>مبین انرژی خلیج فارس</t>
  </si>
  <si>
    <t>سهام و حق تقدم سهام</t>
  </si>
  <si>
    <t>اوراق بهادار با درآمد ثابت</t>
  </si>
  <si>
    <t>سپرده بانکی و گواهی سپرده</t>
  </si>
  <si>
    <t>حفاری شمال</t>
  </si>
  <si>
    <t>سایپا</t>
  </si>
  <si>
    <t>پتروشیمی بوعلی سینا</t>
  </si>
  <si>
    <t>1402/04/24</t>
  </si>
  <si>
    <t>شیشه‌ همدان‌</t>
  </si>
  <si>
    <t xml:space="preserve"> </t>
  </si>
  <si>
    <t>سیمان آبیک</t>
  </si>
  <si>
    <t>پخش رازی</t>
  </si>
  <si>
    <t xml:space="preserve">صورت وضعیت پورتفوی </t>
  </si>
  <si>
    <t>صندوق پالایشی یکم-سهام</t>
  </si>
  <si>
    <t>ایران‌ خودرو</t>
  </si>
  <si>
    <t>بورس کالای ایران</t>
  </si>
  <si>
    <t>اسنادخزانه-م5بودجه00-030626</t>
  </si>
  <si>
    <t>1400/02/22</t>
  </si>
  <si>
    <t>1401/09/02</t>
  </si>
  <si>
    <t>1405/09/02</t>
  </si>
  <si>
    <t>1403/06/26</t>
  </si>
  <si>
    <t>پالایش نفت اصفهان</t>
  </si>
  <si>
    <t>1402/03/31</t>
  </si>
  <si>
    <t>1402/03/03</t>
  </si>
  <si>
    <t>1402/04/31</t>
  </si>
  <si>
    <t>1402/04/30</t>
  </si>
  <si>
    <t>1402/04/29</t>
  </si>
  <si>
    <t>1402/04/28</t>
  </si>
  <si>
    <t>1402/04/14</t>
  </si>
  <si>
    <t>1402/04/25</t>
  </si>
  <si>
    <t>1402/05/07</t>
  </si>
  <si>
    <t>مخابرات ایران</t>
  </si>
  <si>
    <t xml:space="preserve">صندوق سهامی کارگزاری پارسیان </t>
  </si>
  <si>
    <t>1402/08/27</t>
  </si>
  <si>
    <t>اقتصادی نگین گردشگری ایرانیان</t>
  </si>
  <si>
    <t>ایران خودرو دیزل</t>
  </si>
  <si>
    <t>ایران‌ ترانسفو</t>
  </si>
  <si>
    <t>بانک  پاسارگاد</t>
  </si>
  <si>
    <t>بانک تجارت</t>
  </si>
  <si>
    <t>بانک خاورمیانه</t>
  </si>
  <si>
    <t>بانک سامان</t>
  </si>
  <si>
    <t>بانک صادرات ایران</t>
  </si>
  <si>
    <t>بانک‌اقتصادنوین‌</t>
  </si>
  <si>
    <t>بهمن  دیزل</t>
  </si>
  <si>
    <t>بورس اوراق بهادار تهران</t>
  </si>
  <si>
    <t>بین‌المللی‌توسعه‌ساختمان</t>
  </si>
  <si>
    <t>پارس خودرو</t>
  </si>
  <si>
    <t>پالایش نفت تبریز</t>
  </si>
  <si>
    <t>پتروشیمی پارس</t>
  </si>
  <si>
    <t>پتروشیمی پردیس</t>
  </si>
  <si>
    <t>پتروشیمی زاگرس</t>
  </si>
  <si>
    <t>پتروشیمی شازند</t>
  </si>
  <si>
    <t>پتروشیمی نوری</t>
  </si>
  <si>
    <t>پویا زرکان آق دره</t>
  </si>
  <si>
    <t>تامین سرمایه کیمیا</t>
  </si>
  <si>
    <t>تایدواترخاورمیانه</t>
  </si>
  <si>
    <t>تراکتورسازی‌ایران‌</t>
  </si>
  <si>
    <t>توسعه معادن وص.معدنی خاورمیانه</t>
  </si>
  <si>
    <t>تولید ژلاتین کپسول ایران</t>
  </si>
  <si>
    <t>چرخشگر</t>
  </si>
  <si>
    <t>ح. گسترش سوخت سبززاگرس(س. عام)</t>
  </si>
  <si>
    <t>داروسازی دانا</t>
  </si>
  <si>
    <t>زامیاد</t>
  </si>
  <si>
    <t>زغال سنگ پروده طبس</t>
  </si>
  <si>
    <t>س. نفت و گاز و پتروشیمی تأمین</t>
  </si>
  <si>
    <t>سپید ماکیان</t>
  </si>
  <si>
    <t>سرامیک‌های‌صنعتی‌اردکان‌</t>
  </si>
  <si>
    <t>سرمایه گذاری پارس آریان</t>
  </si>
  <si>
    <t>سرمایه گذاری تامین اجتماعی</t>
  </si>
  <si>
    <t>سرمایه‌ گذاری‌ ساختمان‌ایران‌</t>
  </si>
  <si>
    <t>سرمایه‌گذاری‌ رنا(هلدینگ‌</t>
  </si>
  <si>
    <t>سرمایه‌گذاری‌ سایپا</t>
  </si>
  <si>
    <t>سیم و کابل ابهر</t>
  </si>
  <si>
    <t>سیمان فارس و خوزستان</t>
  </si>
  <si>
    <t>سیمان کردستان</t>
  </si>
  <si>
    <t>سیمان‌اصفهان‌</t>
  </si>
  <si>
    <t>سیمان‌سپاهان‌</t>
  </si>
  <si>
    <t>سیمان‌هرمزگان‌</t>
  </si>
  <si>
    <t>سیمرغ</t>
  </si>
  <si>
    <t>شرکت س استان آذربایجان غربی</t>
  </si>
  <si>
    <t>صنایع پتروشیمی دهدشت</t>
  </si>
  <si>
    <t>صنعت غذایی کورش</t>
  </si>
  <si>
    <t>صنعتی زر ماکارون</t>
  </si>
  <si>
    <t>صنعتی‌ بهشهر</t>
  </si>
  <si>
    <t>فرابورس ایران</t>
  </si>
  <si>
    <t>گروه سرمایه گذاری میراث فرهنگی</t>
  </si>
  <si>
    <t>گروه مدیریت سرمایه گذاری امید</t>
  </si>
  <si>
    <t>گروه‌بهمن‌</t>
  </si>
  <si>
    <t>گسترش‌سرمایه‌گذاری‌ایران‌خودرو</t>
  </si>
  <si>
    <t>معدنی‌وصنعتی‌چادرملو</t>
  </si>
  <si>
    <t>ملی کشت و صنعت و دامپروری پارس</t>
  </si>
  <si>
    <t>نیان الکترونیک</t>
  </si>
  <si>
    <t>کاشی‌ پارس‌</t>
  </si>
  <si>
    <t>کاشی‌ وسرامیک‌ حافظ‌</t>
  </si>
  <si>
    <t>کشتیرانی جمهوری اسلامی ایران</t>
  </si>
  <si>
    <t>شیشه سازی مینا</t>
  </si>
  <si>
    <t>کویر تایر</t>
  </si>
  <si>
    <t>صکوک اجاره کگل0509-بدون ضامن</t>
  </si>
  <si>
    <t>مرابحه عام دولت61-ش.خ0309</t>
  </si>
  <si>
    <t>1403/09/26</t>
  </si>
  <si>
    <t>نرخ موثر</t>
  </si>
  <si>
    <t>بانک پارسیان بهشتی غربی</t>
  </si>
  <si>
    <t>2100009972005</t>
  </si>
  <si>
    <t>حساب جاری</t>
  </si>
  <si>
    <t>1402/02/31</t>
  </si>
  <si>
    <t>47000425198607</t>
  </si>
  <si>
    <t>بانک پارسیان میردامادغربی</t>
  </si>
  <si>
    <t>47001413255601</t>
  </si>
  <si>
    <t>بانک اقتصاد نوین فلکه دوم نیروهوائی</t>
  </si>
  <si>
    <t>1-722222277-283-206</t>
  </si>
  <si>
    <t>1402/08/24</t>
  </si>
  <si>
    <t>1-722222277-850-206</t>
  </si>
  <si>
    <t>طی ماه</t>
  </si>
  <si>
    <t>از ابتدای سال مالی تا پایان ماه</t>
  </si>
  <si>
    <t>1402/03/30</t>
  </si>
  <si>
    <t>1402/04/15</t>
  </si>
  <si>
    <t>1402/07/12</t>
  </si>
  <si>
    <t>پارس‌ مینو</t>
  </si>
  <si>
    <t>1402/07/29</t>
  </si>
  <si>
    <t>1402/07/30</t>
  </si>
  <si>
    <t>1402/04/19</t>
  </si>
  <si>
    <t>صندوق س سهامی کاریزما- اهرمی</t>
  </si>
  <si>
    <t>ح . تامین سرمایه لوتوس پارسیان</t>
  </si>
  <si>
    <t>تامین سرمایه لوتوس پارسیان</t>
  </si>
  <si>
    <t>نيرو محركه</t>
  </si>
  <si>
    <t>صندوق اهرمی مفید</t>
  </si>
  <si>
    <t>برای ماه منتهی به 1402/09/27</t>
  </si>
  <si>
    <t>1402/09/27</t>
  </si>
  <si>
    <t>شرکت صنایع غذایی مینو شرق</t>
  </si>
  <si>
    <t>ح. مبین انرژی خلیج فارس</t>
  </si>
  <si>
    <t>ایران‌یاساتایرورابر</t>
  </si>
  <si>
    <t>1402/09/18</t>
  </si>
  <si>
    <t>1402/09/21</t>
  </si>
  <si>
    <t>(سود سهام عدالت )س استان آذربایجان غربی</t>
  </si>
  <si>
    <t>-</t>
  </si>
  <si>
    <t>موتورسازان‌تراکتورسازی‌ایران‌</t>
  </si>
  <si>
    <t>بورس انرژی ایران</t>
  </si>
  <si>
    <t>صندوق س. شاخصی کیان-س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</si>
</sst>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(* #,##0.00_);_(* \(#,##0.00\);_(* &quot;-&quot;??_);_(@_)"/>
    <numFmt numFmtId="164" formatCode="_ * #,##0_)_ر_ي_ا_ل_ ;_ * \(#,##0\)_ر_ي_ا_ل_ ;_ * &quot;-&quot;_)_ر_ي_ا_ل_ ;_ @_ "/>
    <numFmt numFmtId="165" formatCode="_(* #,##0_);_(* \(#,##0\);_(* &quot;-&quot;??_);_(@_)"/>
    <numFmt numFmtId="166" formatCode="#,##0_-;[Red]\(#,##0\)"/>
    <numFmt numFmtId="167" formatCode="%0"/>
    <numFmt numFmtId="168" formatCode="#,##0;\(#,##0\)"/>
    <numFmt numFmtId="169" formatCode="#,##0.00_-;[Red]\(#,##0.00\)"/>
    <numFmt numFmtId="170" formatCode="#,##0.00000000_);[Red]\(#,##0.00000000\)"/>
    <numFmt numFmtId="171" formatCode="_ * #,##0.00_)_ر_ي_ا_ل_ ;_ * \(#,##0.00\)_ر_ي_ا_ل_ ;_ * &quot;-&quot;??_)_ر_ي_ا_ل_ ;_ @_ "/>
    <numFmt numFmtId="172" formatCode="#,##0.0000000"/>
    <numFmt numFmtId="173" formatCode="0.00%_);[Red]\(0.00%\)"/>
    <numFmt numFmtId="174" formatCode="0.000000%"/>
    <numFmt numFmtId="175" formatCode="#,##0.00000000"/>
    <numFmt numFmtId="176" formatCode="#,##0.000000000"/>
    <numFmt numFmtId="177" formatCode="0.000000"/>
    <numFmt numFmtId="178" formatCode="0.0"/>
    <numFmt numFmtId="179" formatCode="#,##0.0_);[Red]\(#,##0.0\)"/>
    <numFmt numFmtId="180" formatCode="0.000%"/>
    <numFmt numFmtId="181" formatCode="_(* #,##0.0_);_(* \(#,##0.0\);_(* &quot;-&quot;??_);_(@_)"/>
  </numFmts>
  <fonts count="53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2"/>
      <color theme="1"/>
      <name val="B Zar"/>
      <charset val="178"/>
    </font>
    <font>
      <sz val="11"/>
      <color theme="1"/>
      <name val="Calibri"/>
      <family val="2"/>
      <charset val="178"/>
      <scheme val="minor"/>
    </font>
    <font>
      <sz val="12"/>
      <color theme="1"/>
      <name val="B Nazanin"/>
      <charset val="178"/>
    </font>
    <font>
      <sz val="11"/>
      <color rgb="FF000000"/>
      <name val="B Nazanin"/>
      <charset val="178"/>
    </font>
    <font>
      <b/>
      <sz val="9"/>
      <color rgb="FF000000"/>
      <name val="B Nazanin"/>
      <charset val="178"/>
    </font>
    <font>
      <sz val="12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2"/>
      <name val="B Nazanin"/>
      <charset val="178"/>
    </font>
    <font>
      <b/>
      <sz val="12"/>
      <name val="B Nazanin"/>
      <charset val="178"/>
    </font>
    <font>
      <u/>
      <sz val="11"/>
      <color theme="10"/>
      <name val="Calibri"/>
      <family val="2"/>
      <charset val="178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B Nazanin"/>
      <charset val="178"/>
    </font>
    <font>
      <sz val="10"/>
      <color rgb="FFFF0000"/>
      <name val="B Nazanin"/>
      <charset val="178"/>
    </font>
    <font>
      <sz val="9"/>
      <color theme="1"/>
      <name val="B Nazanin"/>
      <charset val="178"/>
    </font>
    <font>
      <sz val="9"/>
      <color rgb="FF000000"/>
      <name val="B Nazanin"/>
      <charset val="178"/>
    </font>
    <font>
      <sz val="8"/>
      <color theme="1"/>
      <name val="B Nazanin"/>
      <charset val="178"/>
    </font>
    <font>
      <b/>
      <sz val="12"/>
      <name val="B Titr"/>
      <charset val="178"/>
    </font>
    <font>
      <sz val="10"/>
      <name val="Calibri"/>
      <family val="2"/>
      <charset val="178"/>
      <scheme val="minor"/>
    </font>
    <font>
      <sz val="10"/>
      <color rgb="FF000000"/>
      <name val="Arial"/>
      <family val="2"/>
    </font>
    <font>
      <sz val="12"/>
      <name val="B Nazanin"/>
      <charset val="178"/>
    </font>
    <font>
      <b/>
      <sz val="12"/>
      <name val="B Nazanin"/>
      <charset val="178"/>
    </font>
    <font>
      <b/>
      <sz val="8"/>
      <color theme="1"/>
      <name val="B Nazanin"/>
      <charset val="178"/>
    </font>
    <font>
      <sz val="10"/>
      <name val="2  Nazanin"/>
      <charset val="178"/>
    </font>
    <font>
      <sz val="11"/>
      <name val="Calibri"/>
      <family val="2"/>
      <charset val="178"/>
      <scheme val="minor"/>
    </font>
    <font>
      <sz val="11"/>
      <color theme="0"/>
      <name val="B Nazanin"/>
      <charset val="178"/>
    </font>
    <font>
      <sz val="12"/>
      <color theme="0"/>
      <name val="B Nazanin"/>
      <charset val="178"/>
    </font>
    <font>
      <sz val="10"/>
      <color theme="0"/>
      <name val="B Nazanin"/>
      <charset val="178"/>
    </font>
    <font>
      <sz val="9"/>
      <color rgb="FF000000"/>
      <name val="Tahoma"/>
      <family val="2"/>
    </font>
    <font>
      <sz val="11"/>
      <color rgb="FFFF0000"/>
      <name val="Calibri"/>
      <family val="2"/>
      <charset val="178"/>
      <scheme val="minor"/>
    </font>
    <font>
      <sz val="11"/>
      <name val="Calibri"/>
      <family val="2"/>
    </font>
    <font>
      <sz val="12"/>
      <color rgb="FF0062AC"/>
      <name val="B Nazanin"/>
      <charset val="178"/>
    </font>
    <font>
      <b/>
      <sz val="9"/>
      <color rgb="FF000000"/>
      <name val="Tahoma"/>
      <family val="2"/>
    </font>
    <font>
      <sz val="8"/>
      <name val="Calibri"/>
      <family val="2"/>
      <charset val="178"/>
      <scheme val="minor"/>
    </font>
    <font>
      <sz val="10"/>
      <color rgb="FF000000"/>
      <name val="Arial"/>
      <family val="2"/>
    </font>
    <font>
      <sz val="9"/>
      <color theme="1"/>
      <name val="Tahoma"/>
      <family val="2"/>
    </font>
    <font>
      <sz val="9"/>
      <color rgb="FFFF0000"/>
      <name val="Tahoma"/>
      <family val="2"/>
    </font>
    <font>
      <sz val="11"/>
      <color rgb="FFFF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IRANSans"/>
    </font>
    <font>
      <sz val="10"/>
      <color rgb="FFFF0000"/>
      <name val="IRAN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1" fillId="0" borderId="0"/>
    <xf numFmtId="164" fontId="12" fillId="0" borderId="0" applyFont="0" applyFill="0" applyBorder="0" applyAlignment="0" applyProtection="0"/>
    <xf numFmtId="0" fontId="42" fillId="0" borderId="0"/>
    <xf numFmtId="171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2" fillId="0" borderId="0"/>
    <xf numFmtId="0" fontId="31" fillId="0" borderId="0"/>
    <xf numFmtId="0" fontId="46" fillId="0" borderId="0"/>
    <xf numFmtId="0" fontId="50" fillId="0" borderId="0"/>
  </cellStyleXfs>
  <cellXfs count="526">
    <xf numFmtId="0" fontId="0" fillId="0" borderId="0" xfId="0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/>
    <xf numFmtId="0" fontId="3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3" fontId="2" fillId="0" borderId="0" xfId="0" applyNumberFormat="1" applyFont="1"/>
    <xf numFmtId="0" fontId="4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0" fontId="2" fillId="0" borderId="0" xfId="0" applyFont="1" applyAlignment="1">
      <alignment vertical="center" readingOrder="2"/>
    </xf>
    <xf numFmtId="0" fontId="2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readingOrder="2"/>
    </xf>
    <xf numFmtId="0" fontId="15" fillId="0" borderId="2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 readingOrder="2"/>
    </xf>
    <xf numFmtId="0" fontId="3" fillId="0" borderId="0" xfId="0" applyFont="1" applyAlignment="1">
      <alignment horizontal="center" vertical="center" readingOrder="2"/>
    </xf>
    <xf numFmtId="3" fontId="4" fillId="0" borderId="3" xfId="0" applyNumberFormat="1" applyFont="1" applyBorder="1" applyAlignment="1">
      <alignment horizontal="right" vertical="center" readingOrder="2"/>
    </xf>
    <xf numFmtId="0" fontId="3" fillId="0" borderId="0" xfId="0" applyFont="1" applyBorder="1" applyAlignment="1">
      <alignment horizontal="right" vertical="center" wrapText="1" readingOrder="2"/>
    </xf>
    <xf numFmtId="3" fontId="5" fillId="0" borderId="0" xfId="0" applyNumberFormat="1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 readingOrder="2"/>
    </xf>
    <xf numFmtId="0" fontId="2" fillId="0" borderId="0" xfId="0" applyFont="1" applyAlignment="1">
      <alignment horizontal="center" vertical="center" readingOrder="2"/>
    </xf>
    <xf numFmtId="3" fontId="0" fillId="0" borderId="0" xfId="0" applyNumberFormat="1"/>
    <xf numFmtId="3" fontId="17" fillId="0" borderId="0" xfId="0" applyNumberFormat="1" applyFont="1"/>
    <xf numFmtId="3" fontId="1" fillId="0" borderId="0" xfId="0" applyNumberFormat="1" applyFont="1" applyAlignment="1">
      <alignment horizontal="center"/>
    </xf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 vertical="center" shrinkToFit="1" readingOrder="2"/>
    </xf>
    <xf numFmtId="166" fontId="2" fillId="0" borderId="0" xfId="0" applyNumberFormat="1" applyFont="1" applyAlignment="1"/>
    <xf numFmtId="0" fontId="5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165" fontId="0" fillId="0" borderId="0" xfId="0" applyNumberFormat="1" applyFill="1"/>
    <xf numFmtId="3" fontId="17" fillId="0" borderId="0" xfId="0" applyNumberFormat="1" applyFont="1" applyFill="1"/>
    <xf numFmtId="3" fontId="0" fillId="0" borderId="0" xfId="0" applyNumberFormat="1" applyFill="1"/>
    <xf numFmtId="0" fontId="18" fillId="0" borderId="0" xfId="0" applyFont="1"/>
    <xf numFmtId="3" fontId="18" fillId="0" borderId="0" xfId="0" applyNumberFormat="1" applyFont="1"/>
    <xf numFmtId="0" fontId="19" fillId="0" borderId="0" xfId="0" applyFont="1"/>
    <xf numFmtId="0" fontId="4" fillId="0" borderId="0" xfId="0" applyFont="1" applyFill="1" applyAlignment="1">
      <alignment horizontal="right" vertical="center" readingOrder="2"/>
    </xf>
    <xf numFmtId="0" fontId="2" fillId="0" borderId="0" xfId="0" applyFont="1" applyFill="1"/>
    <xf numFmtId="3" fontId="2" fillId="0" borderId="0" xfId="0" applyNumberFormat="1" applyFont="1" applyBorder="1" applyAlignment="1">
      <alignment horizontal="right" vertical="center" shrinkToFit="1" readingOrder="2"/>
    </xf>
    <xf numFmtId="3" fontId="2" fillId="0" borderId="0" xfId="0" applyNumberFormat="1" applyFont="1" applyBorder="1" applyAlignment="1">
      <alignment horizontal="center" vertical="center" shrinkToFit="1" readingOrder="2"/>
    </xf>
    <xf numFmtId="0" fontId="2" fillId="0" borderId="0" xfId="0" applyFont="1" applyAlignment="1">
      <alignment horizontal="center" vertical="center" shrinkToFit="1" readingOrder="2"/>
    </xf>
    <xf numFmtId="0" fontId="2" fillId="0" borderId="0" xfId="0" applyFont="1" applyBorder="1" applyAlignment="1">
      <alignment horizontal="center" vertical="center" shrinkToFit="1" readingOrder="2"/>
    </xf>
    <xf numFmtId="3" fontId="2" fillId="0" borderId="0" xfId="0" applyNumberFormat="1" applyFont="1" applyFill="1" applyAlignment="1">
      <alignment horizontal="right" vertical="center" shrinkToFit="1" readingOrder="2"/>
    </xf>
    <xf numFmtId="3" fontId="2" fillId="0" borderId="0" xfId="0" applyNumberFormat="1" applyFont="1" applyFill="1" applyBorder="1" applyAlignment="1">
      <alignment horizontal="right" vertical="center" shrinkToFit="1" readingOrder="2"/>
    </xf>
    <xf numFmtId="0" fontId="2" fillId="0" borderId="0" xfId="0" applyFont="1" applyFill="1" applyAlignment="1">
      <alignment horizontal="right" vertical="center" shrinkToFit="1" readingOrder="2"/>
    </xf>
    <xf numFmtId="3" fontId="2" fillId="0" borderId="3" xfId="0" applyNumberFormat="1" applyFont="1" applyFill="1" applyBorder="1" applyAlignment="1">
      <alignment horizontal="right" vertical="center" shrinkToFit="1" readingOrder="2"/>
    </xf>
    <xf numFmtId="166" fontId="2" fillId="0" borderId="0" xfId="0" applyNumberFormat="1" applyFont="1"/>
    <xf numFmtId="166" fontId="6" fillId="0" borderId="0" xfId="0" applyNumberFormat="1" applyFont="1" applyBorder="1" applyAlignment="1">
      <alignment vertical="center" readingOrder="2"/>
    </xf>
    <xf numFmtId="0" fontId="0" fillId="0" borderId="0" xfId="0" applyAlignment="1">
      <alignment horizontal="right" vertical="center" shrinkToFit="1" readingOrder="2"/>
    </xf>
    <xf numFmtId="0" fontId="2" fillId="0" borderId="0" xfId="0" applyFont="1" applyAlignment="1">
      <alignment horizontal="right" vertical="center" shrinkToFit="1" readingOrder="2"/>
    </xf>
    <xf numFmtId="3" fontId="2" fillId="0" borderId="3" xfId="0" applyNumberFormat="1" applyFont="1" applyFill="1" applyBorder="1" applyAlignment="1">
      <alignment horizontal="right" vertical="center" readingOrder="2"/>
    </xf>
    <xf numFmtId="0" fontId="5" fillId="0" borderId="0" xfId="0" applyFont="1" applyFill="1" applyAlignment="1"/>
    <xf numFmtId="0" fontId="2" fillId="0" borderId="0" xfId="0" applyFont="1" applyFill="1" applyAlignment="1">
      <alignment horizontal="right" vertical="center" readingOrder="2"/>
    </xf>
    <xf numFmtId="0" fontId="2" fillId="0" borderId="0" xfId="0" applyFont="1" applyFill="1" applyAlignment="1"/>
    <xf numFmtId="0" fontId="8" fillId="0" borderId="0" xfId="0" applyFont="1" applyAlignment="1"/>
    <xf numFmtId="0" fontId="2" fillId="0" borderId="0" xfId="0" applyFont="1" applyFill="1" applyAlignment="1">
      <alignment vertical="center"/>
    </xf>
    <xf numFmtId="166" fontId="4" fillId="0" borderId="0" xfId="0" applyNumberFormat="1" applyFont="1" applyFill="1" applyAlignment="1">
      <alignment horizontal="right" vertical="center" readingOrder="2"/>
    </xf>
    <xf numFmtId="0" fontId="2" fillId="0" borderId="0" xfId="0" applyFont="1" applyFill="1" applyAlignment="1">
      <alignment horizontal="right" vertical="center"/>
    </xf>
    <xf numFmtId="166" fontId="2" fillId="0" borderId="0" xfId="0" applyNumberFormat="1" applyFont="1" applyFill="1"/>
    <xf numFmtId="0" fontId="5" fillId="0" borderId="0" xfId="0" applyFont="1" applyFill="1" applyAlignment="1">
      <alignment vertical="center"/>
    </xf>
    <xf numFmtId="166" fontId="14" fillId="0" borderId="0" xfId="0" applyNumberFormat="1" applyFont="1" applyFill="1" applyAlignment="1">
      <alignment horizontal="right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0" fontId="2" fillId="0" borderId="2" xfId="0" applyFont="1" applyBorder="1" applyAlignment="1">
      <alignment horizontal="center" vertical="center" readingOrder="2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/>
    </xf>
    <xf numFmtId="3" fontId="2" fillId="0" borderId="3" xfId="0" applyNumberFormat="1" applyFont="1" applyBorder="1" applyAlignment="1">
      <alignment horizontal="right" vertical="center" shrinkToFit="1" readingOrder="2"/>
    </xf>
    <xf numFmtId="0" fontId="2" fillId="0" borderId="0" xfId="0" applyFont="1" applyBorder="1" applyAlignment="1">
      <alignment horizontal="right" vertical="center" shrinkToFit="1" readingOrder="2"/>
    </xf>
    <xf numFmtId="0" fontId="2" fillId="0" borderId="0" xfId="0" applyFont="1" applyAlignment="1">
      <alignment horizontal="right" shrinkToFi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 readingOrder="2"/>
    </xf>
    <xf numFmtId="0" fontId="2" fillId="0" borderId="0" xfId="0" applyFont="1" applyFill="1" applyAlignment="1">
      <alignment horizontal="center" vertical="center" wrapText="1" readingOrder="2"/>
    </xf>
    <xf numFmtId="0" fontId="2" fillId="0" borderId="0" xfId="0" applyFont="1" applyFill="1" applyBorder="1" applyAlignment="1">
      <alignment horizontal="center" vertical="center" readingOrder="2"/>
    </xf>
    <xf numFmtId="0" fontId="1" fillId="0" borderId="0" xfId="0" applyFont="1" applyFill="1" applyAlignment="1">
      <alignment horizontal="right" vertical="center" readingOrder="2"/>
    </xf>
    <xf numFmtId="0" fontId="1" fillId="0" borderId="0" xfId="0" applyFont="1" applyAlignment="1">
      <alignment horizontal="right" vertical="center" readingOrder="2"/>
    </xf>
    <xf numFmtId="3" fontId="2" fillId="0" borderId="0" xfId="0" applyNumberFormat="1" applyFont="1" applyFill="1" applyAlignment="1">
      <alignment vertical="center" shrinkToFit="1" readingOrder="2"/>
    </xf>
    <xf numFmtId="0" fontId="26" fillId="0" borderId="0" xfId="0" applyFont="1" applyAlignment="1">
      <alignment horizontal="center" vertical="center" wrapText="1" readingOrder="2"/>
    </xf>
    <xf numFmtId="0" fontId="26" fillId="0" borderId="0" xfId="0" applyFont="1" applyBorder="1" applyAlignment="1">
      <alignment horizontal="center" vertical="center" wrapText="1" readingOrder="2"/>
    </xf>
    <xf numFmtId="0" fontId="26" fillId="0" borderId="0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8" fillId="0" borderId="0" xfId="0" applyFont="1" applyAlignment="1">
      <alignment horizontal="right"/>
    </xf>
    <xf numFmtId="0" fontId="7" fillId="0" borderId="0" xfId="0" applyFont="1" applyFill="1" applyAlignment="1">
      <alignment horizontal="right" vertical="center" readingOrder="2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/>
    </xf>
    <xf numFmtId="0" fontId="16" fillId="0" borderId="0" xfId="0" applyFont="1" applyFill="1"/>
    <xf numFmtId="0" fontId="5" fillId="0" borderId="0" xfId="0" applyFont="1" applyFill="1" applyBorder="1"/>
    <xf numFmtId="165" fontId="5" fillId="0" borderId="0" xfId="0" applyNumberFormat="1" applyFont="1" applyFill="1"/>
    <xf numFmtId="0" fontId="6" fillId="0" borderId="0" xfId="0" applyFont="1" applyFill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3" fontId="2" fillId="0" borderId="0" xfId="0" applyNumberFormat="1" applyFont="1" applyFill="1"/>
    <xf numFmtId="3" fontId="18" fillId="0" borderId="0" xfId="0" applyNumberFormat="1" applyFont="1" applyFill="1"/>
    <xf numFmtId="3" fontId="1" fillId="0" borderId="0" xfId="0" applyNumberFormat="1" applyFont="1" applyFill="1" applyAlignment="1">
      <alignment horizontal="center"/>
    </xf>
    <xf numFmtId="0" fontId="1" fillId="0" borderId="0" xfId="0" applyFont="1" applyBorder="1" applyAlignment="1">
      <alignment horizontal="center" vertical="center" wrapText="1" readingOrder="2"/>
    </xf>
    <xf numFmtId="0" fontId="3" fillId="0" borderId="0" xfId="0" applyFont="1" applyFill="1" applyBorder="1" applyAlignment="1">
      <alignment horizontal="right" vertical="center" wrapText="1" readingOrder="2"/>
    </xf>
    <xf numFmtId="0" fontId="4" fillId="0" borderId="0" xfId="0" applyFont="1" applyFill="1" applyAlignment="1">
      <alignment horizontal="right" vertical="center" shrinkToFit="1" readingOrder="2"/>
    </xf>
    <xf numFmtId="167" fontId="2" fillId="0" borderId="0" xfId="2" applyNumberFormat="1" applyFont="1"/>
    <xf numFmtId="167" fontId="2" fillId="0" borderId="0" xfId="0" applyNumberFormat="1" applyFont="1" applyAlignment="1">
      <alignment horizontal="center" vertical="center" readingOrder="2"/>
    </xf>
    <xf numFmtId="3" fontId="22" fillId="0" borderId="0" xfId="0" applyNumberFormat="1" applyFont="1" applyFill="1" applyAlignment="1">
      <alignment wrapText="1"/>
    </xf>
    <xf numFmtId="0" fontId="3" fillId="0" borderId="0" xfId="0" applyFont="1" applyFill="1" applyBorder="1" applyAlignment="1">
      <alignment horizontal="center" vertical="center" readingOrder="2"/>
    </xf>
    <xf numFmtId="0" fontId="3" fillId="0" borderId="2" xfId="0" applyFont="1" applyFill="1" applyBorder="1" applyAlignment="1">
      <alignment horizontal="center" vertical="center" readingOrder="2"/>
    </xf>
    <xf numFmtId="168" fontId="2" fillId="0" borderId="0" xfId="0" applyNumberFormat="1" applyFont="1"/>
    <xf numFmtId="168" fontId="2" fillId="0" borderId="0" xfId="0" applyNumberFormat="1" applyFont="1" applyAlignment="1"/>
    <xf numFmtId="0" fontId="10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readingOrder="2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 readingOrder="2"/>
    </xf>
    <xf numFmtId="0" fontId="4" fillId="0" borderId="0" xfId="0" applyFont="1" applyFill="1" applyAlignment="1">
      <alignment horizontal="center" vertical="center" wrapText="1" readingOrder="2"/>
    </xf>
    <xf numFmtId="167" fontId="4" fillId="0" borderId="0" xfId="2" applyNumberFormat="1" applyFont="1" applyFill="1" applyAlignment="1">
      <alignment horizontal="center" vertical="center" wrapText="1" readingOrder="2"/>
    </xf>
    <xf numFmtId="0" fontId="4" fillId="0" borderId="0" xfId="0" applyFont="1" applyFill="1" applyAlignment="1">
      <alignment horizontal="center" vertical="center" readingOrder="2"/>
    </xf>
    <xf numFmtId="0" fontId="5" fillId="0" borderId="0" xfId="0" applyFont="1" applyFill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/>
    <xf numFmtId="165" fontId="26" fillId="0" borderId="0" xfId="0" applyNumberFormat="1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 wrapText="1"/>
    </xf>
    <xf numFmtId="0" fontId="2" fillId="0" borderId="0" xfId="0" applyNumberFormat="1" applyFont="1"/>
    <xf numFmtId="0" fontId="7" fillId="0" borderId="0" xfId="0" applyFont="1" applyFill="1" applyAlignment="1">
      <alignment vertical="center" readingOrder="2"/>
    </xf>
    <xf numFmtId="38" fontId="24" fillId="0" borderId="0" xfId="0" applyNumberFormat="1" applyFont="1" applyBorder="1" applyAlignment="1">
      <alignment vertical="center" wrapText="1"/>
    </xf>
    <xf numFmtId="3" fontId="5" fillId="0" borderId="0" xfId="0" applyNumberFormat="1" applyFont="1" applyFill="1" applyAlignment="1"/>
    <xf numFmtId="0" fontId="27" fillId="0" borderId="0" xfId="0" applyFont="1" applyFill="1" applyAlignment="1">
      <alignment horizontal="right" vertical="center" readingOrder="2"/>
    </xf>
    <xf numFmtId="169" fontId="5" fillId="0" borderId="0" xfId="0" applyNumberFormat="1" applyFont="1" applyAlignment="1">
      <alignment horizontal="center" vertical="center"/>
    </xf>
    <xf numFmtId="166" fontId="14" fillId="0" borderId="3" xfId="0" applyNumberFormat="1" applyFont="1" applyBorder="1" applyAlignment="1">
      <alignment vertical="center" readingOrder="2"/>
    </xf>
    <xf numFmtId="166" fontId="14" fillId="0" borderId="0" xfId="0" applyNumberFormat="1" applyFont="1" applyBorder="1" applyAlignment="1">
      <alignment vertical="center" readingOrder="2"/>
    </xf>
    <xf numFmtId="3" fontId="2" fillId="0" borderId="0" xfId="0" applyNumberFormat="1" applyFont="1" applyFill="1" applyAlignment="1">
      <alignment horizontal="center" vertical="center" shrinkToFit="1" readingOrder="2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right" vertical="center"/>
    </xf>
    <xf numFmtId="0" fontId="29" fillId="0" borderId="0" xfId="0" applyFont="1" applyFill="1" applyAlignment="1">
      <alignment vertical="center" readingOrder="2"/>
    </xf>
    <xf numFmtId="166" fontId="2" fillId="0" borderId="0" xfId="0" applyNumberFormat="1" applyFont="1" applyBorder="1" applyAlignment="1">
      <alignment horizontal="right"/>
    </xf>
    <xf numFmtId="3" fontId="0" fillId="0" borderId="0" xfId="0" applyNumberFormat="1" applyAlignment="1"/>
    <xf numFmtId="3" fontId="5" fillId="0" borderId="0" xfId="0" applyNumberFormat="1" applyFont="1" applyAlignment="1"/>
    <xf numFmtId="165" fontId="25" fillId="0" borderId="0" xfId="0" applyNumberFormat="1" applyFont="1" applyFill="1" applyBorder="1" applyAlignment="1">
      <alignment vertical="center" shrinkToFit="1"/>
    </xf>
    <xf numFmtId="0" fontId="10" fillId="0" borderId="0" xfId="0" applyFont="1" applyAlignment="1">
      <alignment horizontal="center"/>
    </xf>
    <xf numFmtId="38" fontId="0" fillId="0" borderId="0" xfId="0" applyNumberFormat="1" applyFill="1"/>
    <xf numFmtId="0" fontId="2" fillId="0" borderId="2" xfId="0" applyFont="1" applyFill="1" applyBorder="1" applyAlignment="1">
      <alignment horizontal="center" vertical="center" wrapText="1"/>
    </xf>
    <xf numFmtId="166" fontId="7" fillId="0" borderId="0" xfId="0" applyNumberFormat="1" applyFont="1" applyAlignment="1">
      <alignment vertical="center" readingOrder="2"/>
    </xf>
    <xf numFmtId="166" fontId="4" fillId="0" borderId="2" xfId="0" applyNumberFormat="1" applyFont="1" applyBorder="1" applyAlignment="1">
      <alignment horizontal="center" vertical="center" wrapText="1" readingOrder="2"/>
    </xf>
    <xf numFmtId="166" fontId="2" fillId="0" borderId="3" xfId="0" applyNumberFormat="1" applyFont="1" applyFill="1" applyBorder="1" applyAlignment="1">
      <alignment horizontal="right" vertical="center" shrinkToFit="1" readingOrder="2"/>
    </xf>
    <xf numFmtId="166" fontId="4" fillId="0" borderId="2" xfId="0" applyNumberFormat="1" applyFont="1" applyBorder="1" applyAlignment="1">
      <alignment horizontal="center" vertical="center" readingOrder="2"/>
    </xf>
    <xf numFmtId="1" fontId="7" fillId="0" borderId="0" xfId="0" applyNumberFormat="1" applyFont="1" applyAlignment="1">
      <alignment vertical="center" readingOrder="2"/>
    </xf>
    <xf numFmtId="1" fontId="3" fillId="0" borderId="0" xfId="0" applyNumberFormat="1" applyFont="1" applyBorder="1" applyAlignment="1">
      <alignment horizontal="center" vertical="center" readingOrder="2"/>
    </xf>
    <xf numFmtId="1" fontId="3" fillId="0" borderId="2" xfId="0" applyNumberFormat="1" applyFont="1" applyBorder="1" applyAlignment="1">
      <alignment horizontal="center" vertical="center" readingOrder="2"/>
    </xf>
    <xf numFmtId="166" fontId="0" fillId="0" borderId="0" xfId="0" applyNumberFormat="1" applyFill="1"/>
    <xf numFmtId="165" fontId="22" fillId="0" borderId="0" xfId="0" applyNumberFormat="1" applyFont="1" applyFill="1" applyAlignment="1">
      <alignment wrapText="1"/>
    </xf>
    <xf numFmtId="166" fontId="2" fillId="0" borderId="3" xfId="0" applyNumberFormat="1" applyFont="1" applyFill="1" applyBorder="1" applyAlignment="1">
      <alignment vertical="center" shrinkToFit="1" readingOrder="2"/>
    </xf>
    <xf numFmtId="166" fontId="5" fillId="0" borderId="2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Alignment="1">
      <alignment vertical="center" shrinkToFit="1" readingOrder="2"/>
    </xf>
    <xf numFmtId="166" fontId="26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/>
    <xf numFmtId="166" fontId="17" fillId="0" borderId="0" xfId="0" applyNumberFormat="1" applyFont="1"/>
    <xf numFmtId="166" fontId="24" fillId="0" borderId="0" xfId="0" applyNumberFormat="1" applyFont="1"/>
    <xf numFmtId="166" fontId="29" fillId="0" borderId="0" xfId="0" applyNumberFormat="1" applyFont="1" applyFill="1" applyAlignment="1">
      <alignment vertical="center" readingOrder="2"/>
    </xf>
    <xf numFmtId="166" fontId="0" fillId="0" borderId="0" xfId="0" applyNumberFormat="1" applyFill="1" applyAlignment="1">
      <alignment horizontal="center"/>
    </xf>
    <xf numFmtId="166" fontId="5" fillId="0" borderId="0" xfId="0" applyNumberFormat="1" applyFont="1" applyFill="1" applyAlignment="1">
      <alignment horizontal="center" vertical="center" wrapText="1"/>
    </xf>
    <xf numFmtId="166" fontId="25" fillId="0" borderId="0" xfId="0" applyNumberFormat="1" applyFont="1" applyFill="1" applyBorder="1" applyAlignment="1">
      <alignment vertical="center" shrinkToFit="1"/>
    </xf>
    <xf numFmtId="166" fontId="24" fillId="0" borderId="0" xfId="0" applyNumberFormat="1" applyFont="1" applyFill="1" applyAlignment="1">
      <alignment shrinkToFit="1"/>
    </xf>
    <xf numFmtId="0" fontId="3" fillId="0" borderId="0" xfId="0" applyFont="1" applyBorder="1" applyAlignment="1">
      <alignment horizontal="center" vertical="center" readingOrder="2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9" fillId="0" borderId="0" xfId="0" applyFont="1" applyFill="1" applyAlignment="1">
      <alignment horizontal="right" vertical="center" readingOrder="2"/>
    </xf>
    <xf numFmtId="3" fontId="21" fillId="0" borderId="0" xfId="3" applyNumberFormat="1" applyFont="1" applyFill="1" applyAlignment="1" applyProtection="1"/>
    <xf numFmtId="1" fontId="2" fillId="0" borderId="0" xfId="0" applyNumberFormat="1" applyFont="1" applyAlignment="1">
      <alignment vertical="center"/>
    </xf>
    <xf numFmtId="169" fontId="2" fillId="0" borderId="0" xfId="0" applyNumberFormat="1" applyFont="1"/>
    <xf numFmtId="170" fontId="2" fillId="0" borderId="0" xfId="0" applyNumberFormat="1" applyFont="1"/>
    <xf numFmtId="164" fontId="2" fillId="0" borderId="0" xfId="5" applyFont="1"/>
    <xf numFmtId="3" fontId="24" fillId="0" borderId="0" xfId="0" applyNumberFormat="1" applyFont="1" applyFill="1"/>
    <xf numFmtId="3" fontId="34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 vertical="center" shrinkToFit="1" readingOrder="2"/>
    </xf>
    <xf numFmtId="38" fontId="7" fillId="0" borderId="0" xfId="0" applyNumberFormat="1" applyFont="1" applyAlignment="1">
      <alignment horizontal="right" vertical="center" readingOrder="2"/>
    </xf>
    <xf numFmtId="38" fontId="7" fillId="0" borderId="0" xfId="0" applyNumberFormat="1" applyFont="1" applyAlignment="1">
      <alignment horizontal="center" vertical="center" readingOrder="2"/>
    </xf>
    <xf numFmtId="38" fontId="7" fillId="0" borderId="0" xfId="0" applyNumberFormat="1" applyFont="1" applyAlignment="1">
      <alignment vertical="center" readingOrder="2"/>
    </xf>
    <xf numFmtId="38" fontId="2" fillId="0" borderId="0" xfId="0" applyNumberFormat="1" applyFont="1" applyBorder="1" applyAlignment="1">
      <alignment horizontal="right" vertical="center"/>
    </xf>
    <xf numFmtId="38" fontId="2" fillId="0" borderId="0" xfId="0" applyNumberFormat="1" applyFont="1" applyBorder="1" applyAlignment="1">
      <alignment vertical="center"/>
    </xf>
    <xf numFmtId="38" fontId="1" fillId="0" borderId="0" xfId="0" applyNumberFormat="1" applyFont="1" applyBorder="1" applyAlignment="1">
      <alignment horizontal="right" vertical="center"/>
    </xf>
    <xf numFmtId="38" fontId="3" fillId="0" borderId="0" xfId="0" applyNumberFormat="1" applyFont="1" applyBorder="1" applyAlignment="1">
      <alignment horizontal="center" vertical="center" wrapText="1" readingOrder="2"/>
    </xf>
    <xf numFmtId="38" fontId="2" fillId="0" borderId="0" xfId="0" applyNumberFormat="1" applyFont="1" applyAlignment="1">
      <alignment horizontal="right" vertical="center"/>
    </xf>
    <xf numFmtId="38" fontId="2" fillId="0" borderId="0" xfId="0" applyNumberFormat="1" applyFont="1" applyAlignment="1">
      <alignment vertical="center"/>
    </xf>
    <xf numFmtId="38" fontId="3" fillId="0" borderId="2" xfId="0" applyNumberFormat="1" applyFont="1" applyBorder="1" applyAlignment="1">
      <alignment horizontal="center" vertical="center" readingOrder="2"/>
    </xf>
    <xf numFmtId="38" fontId="4" fillId="0" borderId="0" xfId="0" applyNumberFormat="1" applyFont="1" applyAlignment="1">
      <alignment horizontal="right" vertical="center" readingOrder="2"/>
    </xf>
    <xf numFmtId="38" fontId="2" fillId="0" borderId="0" xfId="0" applyNumberFormat="1" applyFont="1" applyAlignment="1">
      <alignment horizontal="center" vertical="center"/>
    </xf>
    <xf numFmtId="38" fontId="2" fillId="0" borderId="3" xfId="0" applyNumberFormat="1" applyFont="1" applyBorder="1" applyAlignment="1">
      <alignment horizontal="right" vertical="center"/>
    </xf>
    <xf numFmtId="38" fontId="2" fillId="0" borderId="2" xfId="1" applyNumberFormat="1" applyFont="1" applyBorder="1" applyAlignment="1">
      <alignment horizontal="center"/>
    </xf>
    <xf numFmtId="38" fontId="2" fillId="0" borderId="0" xfId="1" applyNumberFormat="1" applyFont="1" applyBorder="1" applyAlignment="1">
      <alignment horizontal="center"/>
    </xf>
    <xf numFmtId="38" fontId="2" fillId="0" borderId="0" xfId="1" applyNumberFormat="1" applyFont="1" applyAlignment="1"/>
    <xf numFmtId="38" fontId="2" fillId="0" borderId="0" xfId="1" applyNumberFormat="1" applyFont="1"/>
    <xf numFmtId="0" fontId="2" fillId="0" borderId="0" xfId="0" applyFont="1" applyAlignment="1">
      <alignment readingOrder="2"/>
    </xf>
    <xf numFmtId="3" fontId="5" fillId="0" borderId="0" xfId="0" applyNumberFormat="1" applyFont="1" applyFill="1"/>
    <xf numFmtId="0" fontId="3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 applyFill="1" applyBorder="1" applyAlignment="1">
      <alignment vertical="center" wrapText="1" readingOrder="2"/>
    </xf>
    <xf numFmtId="0" fontId="24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165" fontId="24" fillId="0" borderId="2" xfId="1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3" fontId="24" fillId="0" borderId="0" xfId="0" applyNumberFormat="1" applyFont="1" applyBorder="1" applyAlignment="1">
      <alignment vertical="center"/>
    </xf>
    <xf numFmtId="165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0" fontId="30" fillId="0" borderId="0" xfId="0" applyFont="1" applyAlignment="1">
      <alignment horizontal="right" vertical="center" shrinkToFit="1" readingOrder="2"/>
    </xf>
    <xf numFmtId="0" fontId="36" fillId="0" borderId="0" xfId="0" applyFont="1" applyAlignment="1">
      <alignment vertical="center"/>
    </xf>
    <xf numFmtId="3" fontId="30" fillId="0" borderId="0" xfId="0" applyNumberFormat="1" applyFont="1" applyAlignment="1">
      <alignment vertical="center"/>
    </xf>
    <xf numFmtId="3" fontId="36" fillId="0" borderId="0" xfId="0" applyNumberFormat="1" applyFont="1" applyAlignment="1">
      <alignment vertical="center"/>
    </xf>
    <xf numFmtId="38" fontId="39" fillId="0" borderId="0" xfId="0" applyNumberFormat="1" applyFont="1" applyAlignment="1">
      <alignment horizontal="center" vertical="center"/>
    </xf>
    <xf numFmtId="38" fontId="39" fillId="0" borderId="0" xfId="0" applyNumberFormat="1" applyFont="1" applyAlignment="1">
      <alignment horizontal="right" vertical="center"/>
    </xf>
    <xf numFmtId="3" fontId="24" fillId="0" borderId="0" xfId="0" applyNumberFormat="1" applyFont="1"/>
    <xf numFmtId="0" fontId="24" fillId="0" borderId="0" xfId="0" applyFont="1"/>
    <xf numFmtId="3" fontId="0" fillId="0" borderId="0" xfId="0" applyNumberFormat="1" applyFill="1" applyAlignment="1">
      <alignment horizontal="center"/>
    </xf>
    <xf numFmtId="3" fontId="40" fillId="0" borderId="0" xfId="0" applyNumberFormat="1" applyFont="1"/>
    <xf numFmtId="0" fontId="1" fillId="0" borderId="0" xfId="0" applyFont="1" applyFill="1" applyAlignment="1">
      <alignment horizontal="center" vertical="center" readingOrder="2"/>
    </xf>
    <xf numFmtId="49" fontId="24" fillId="0" borderId="0" xfId="2" applyNumberFormat="1" applyFont="1" applyAlignment="1">
      <alignment horizontal="center" shrinkToFit="1"/>
    </xf>
    <xf numFmtId="0" fontId="2" fillId="0" borderId="0" xfId="0" applyNumberFormat="1" applyFont="1" applyAlignment="1">
      <alignment horizontal="center" vertical="center" readingOrder="2"/>
    </xf>
    <xf numFmtId="1" fontId="2" fillId="0" borderId="0" xfId="0" applyNumberFormat="1" applyFont="1" applyAlignment="1">
      <alignment horizontal="center" vertical="center" readingOrder="2"/>
    </xf>
    <xf numFmtId="3" fontId="41" fillId="0" borderId="0" xfId="0" applyNumberFormat="1" applyFont="1" applyFill="1"/>
    <xf numFmtId="0" fontId="2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49" fontId="24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18" fillId="0" borderId="0" xfId="6" applyFont="1"/>
    <xf numFmtId="165" fontId="2" fillId="0" borderId="0" xfId="1" applyNumberFormat="1" applyFont="1" applyFill="1" applyAlignment="1">
      <alignment horizontal="right" vertical="center" shrinkToFit="1" readingOrder="2"/>
    </xf>
    <xf numFmtId="38" fontId="2" fillId="0" borderId="3" xfId="0" applyNumberFormat="1" applyFont="1" applyBorder="1" applyAlignment="1">
      <alignment horizontal="right" vertical="center" shrinkToFit="1" readingOrder="2"/>
    </xf>
    <xf numFmtId="172" fontId="2" fillId="0" borderId="0" xfId="0" applyNumberFormat="1" applyFont="1" applyAlignment="1"/>
    <xf numFmtId="3" fontId="0" fillId="0" borderId="0" xfId="0" applyNumberFormat="1" applyFill="1" applyAlignment="1">
      <alignment horizontal="right" vertical="center" shrinkToFit="1" readingOrder="2"/>
    </xf>
    <xf numFmtId="38" fontId="24" fillId="0" borderId="0" xfId="0" applyNumberFormat="1" applyFont="1" applyBorder="1" applyAlignment="1">
      <alignment horizontal="right" vertical="center"/>
    </xf>
    <xf numFmtId="38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1" fontId="2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 readingOrder="2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29" fillId="0" borderId="0" xfId="0" applyFont="1" applyFill="1" applyAlignment="1">
      <alignment horizontal="right" vertical="center" readingOrder="2"/>
    </xf>
    <xf numFmtId="165" fontId="2" fillId="0" borderId="0" xfId="1" applyNumberFormat="1" applyFont="1" applyFill="1" applyAlignment="1">
      <alignment horizontal="right"/>
    </xf>
    <xf numFmtId="1" fontId="2" fillId="0" borderId="0" xfId="2" applyNumberFormat="1" applyFont="1"/>
    <xf numFmtId="38" fontId="10" fillId="0" borderId="0" xfId="0" applyNumberFormat="1" applyFont="1" applyAlignment="1">
      <alignment horizontal="center"/>
    </xf>
    <xf numFmtId="38" fontId="2" fillId="0" borderId="0" xfId="0" applyNumberFormat="1" applyFont="1" applyAlignment="1">
      <alignment horizontal="right" vertical="center" shrinkToFit="1" readingOrder="2"/>
    </xf>
    <xf numFmtId="38" fontId="2" fillId="0" borderId="0" xfId="0" applyNumberFormat="1" applyFont="1" applyAlignment="1">
      <alignment horizontal="right"/>
    </xf>
    <xf numFmtId="38" fontId="2" fillId="0" borderId="0" xfId="0" applyNumberFormat="1" applyFont="1"/>
    <xf numFmtId="38" fontId="17" fillId="0" borderId="0" xfId="0" applyNumberFormat="1" applyFont="1"/>
    <xf numFmtId="0" fontId="43" fillId="0" borderId="0" xfId="0" applyFont="1" applyAlignment="1">
      <alignment vertical="center" readingOrder="2"/>
    </xf>
    <xf numFmtId="0" fontId="13" fillId="0" borderId="0" xfId="0" applyFont="1" applyAlignment="1">
      <alignment horizontal="right" vertical="center" readingOrder="2"/>
    </xf>
    <xf numFmtId="49" fontId="13" fillId="0" borderId="0" xfId="0" applyNumberFormat="1" applyFont="1" applyAlignment="1">
      <alignment horizontal="center" vertical="center" readingOrder="2"/>
    </xf>
    <xf numFmtId="166" fontId="13" fillId="0" borderId="0" xfId="0" applyNumberFormat="1" applyFont="1" applyBorder="1" applyAlignment="1">
      <alignment vertical="center"/>
    </xf>
    <xf numFmtId="169" fontId="13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 readingOrder="2"/>
    </xf>
    <xf numFmtId="0" fontId="16" fillId="0" borderId="0" xfId="0" applyFont="1" applyAlignment="1">
      <alignment horizontal="right" vertical="center"/>
    </xf>
    <xf numFmtId="0" fontId="16" fillId="0" borderId="0" xfId="0" applyFont="1"/>
    <xf numFmtId="38" fontId="13" fillId="0" borderId="3" xfId="0" applyNumberFormat="1" applyFont="1" applyBorder="1" applyAlignment="1">
      <alignment vertical="center" readingOrder="2"/>
    </xf>
    <xf numFmtId="0" fontId="16" fillId="0" borderId="0" xfId="0" applyFont="1" applyAlignment="1"/>
    <xf numFmtId="38" fontId="13" fillId="0" borderId="0" xfId="0" applyNumberFormat="1" applyFont="1" applyBorder="1" applyAlignment="1">
      <alignment horizontal="center" vertical="center" readingOrder="2"/>
    </xf>
    <xf numFmtId="40" fontId="13" fillId="0" borderId="3" xfId="2" applyNumberFormat="1" applyFont="1" applyBorder="1" applyAlignment="1">
      <alignment horizontal="center" vertical="center" readingOrder="2"/>
    </xf>
    <xf numFmtId="38" fontId="30" fillId="0" borderId="0" xfId="0" applyNumberFormat="1" applyFont="1" applyAlignment="1">
      <alignment horizontal="right" vertical="center"/>
    </xf>
    <xf numFmtId="165" fontId="24" fillId="0" borderId="0" xfId="0" applyNumberFormat="1" applyFont="1" applyBorder="1" applyAlignment="1">
      <alignment horizontal="right" vertical="center" readingOrder="2"/>
    </xf>
    <xf numFmtId="0" fontId="35" fillId="0" borderId="0" xfId="0" applyFont="1" applyAlignment="1">
      <alignment horizontal="right" vertical="center"/>
    </xf>
    <xf numFmtId="165" fontId="35" fillId="0" borderId="0" xfId="0" applyNumberFormat="1" applyFont="1" applyAlignment="1">
      <alignment horizontal="right" vertical="center"/>
    </xf>
    <xf numFmtId="3" fontId="35" fillId="0" borderId="0" xfId="0" applyNumberFormat="1" applyFont="1" applyAlignment="1">
      <alignment horizontal="right" vertical="center"/>
    </xf>
    <xf numFmtId="166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readingOrder="2"/>
    </xf>
    <xf numFmtId="0" fontId="32" fillId="0" borderId="0" xfId="0" applyFont="1" applyFill="1" applyAlignment="1">
      <alignment readingOrder="2"/>
    </xf>
    <xf numFmtId="38" fontId="24" fillId="0" borderId="0" xfId="0" applyNumberFormat="1" applyFont="1" applyFill="1" applyBorder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0" fontId="9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38" fontId="32" fillId="0" borderId="0" xfId="0" applyNumberFormat="1" applyFont="1" applyFill="1"/>
    <xf numFmtId="0" fontId="33" fillId="0" borderId="0" xfId="0" applyFont="1" applyFill="1"/>
    <xf numFmtId="0" fontId="32" fillId="0" borderId="0" xfId="0" applyFont="1" applyFill="1"/>
    <xf numFmtId="3" fontId="32" fillId="0" borderId="0" xfId="0" applyNumberFormat="1" applyFont="1" applyFill="1"/>
    <xf numFmtId="3" fontId="38" fillId="0" borderId="0" xfId="0" applyNumberFormat="1" applyFont="1" applyFill="1"/>
    <xf numFmtId="0" fontId="38" fillId="0" borderId="0" xfId="0" applyFont="1" applyFill="1"/>
    <xf numFmtId="0" fontId="40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Alignment="1">
      <alignment vertical="center"/>
    </xf>
    <xf numFmtId="38" fontId="30" fillId="0" borderId="0" xfId="0" applyNumberFormat="1" applyFont="1" applyAlignment="1">
      <alignment vertical="center"/>
    </xf>
    <xf numFmtId="3" fontId="44" fillId="0" borderId="0" xfId="0" applyNumberFormat="1" applyFont="1"/>
    <xf numFmtId="0" fontId="0" fillId="0" borderId="0" xfId="0" applyFill="1" applyAlignment="1">
      <alignment horizontal="center" vertical="center"/>
    </xf>
    <xf numFmtId="173" fontId="10" fillId="0" borderId="0" xfId="0" applyNumberFormat="1" applyFont="1" applyAlignment="1">
      <alignment horizontal="center"/>
    </xf>
    <xf numFmtId="173" fontId="2" fillId="0" borderId="2" xfId="0" applyNumberFormat="1" applyFont="1" applyBorder="1" applyAlignment="1">
      <alignment vertical="center" readingOrder="2"/>
    </xf>
    <xf numFmtId="173" fontId="2" fillId="0" borderId="0" xfId="2" applyNumberFormat="1" applyFont="1" applyAlignment="1">
      <alignment horizontal="center" vertical="center" readingOrder="2"/>
    </xf>
    <xf numFmtId="173" fontId="2" fillId="0" borderId="0" xfId="0" applyNumberFormat="1" applyFont="1"/>
    <xf numFmtId="38" fontId="24" fillId="0" borderId="0" xfId="0" applyNumberFormat="1" applyFont="1"/>
    <xf numFmtId="166" fontId="2" fillId="0" borderId="0" xfId="0" applyNumberFormat="1" applyFont="1" applyBorder="1" applyAlignment="1">
      <alignment horizontal="right" vertical="center"/>
    </xf>
    <xf numFmtId="38" fontId="2" fillId="0" borderId="0" xfId="0" applyNumberFormat="1" applyFont="1" applyBorder="1" applyAlignment="1">
      <alignment horizontal="center" vertical="center"/>
    </xf>
    <xf numFmtId="2" fontId="2" fillId="0" borderId="0" xfId="2" applyNumberFormat="1" applyFont="1" applyAlignment="1">
      <alignment horizontal="center" vertical="center" readingOrder="2"/>
    </xf>
    <xf numFmtId="38" fontId="2" fillId="0" borderId="0" xfId="0" applyNumberFormat="1" applyFont="1" applyFill="1" applyAlignment="1">
      <alignment horizontal="right" vertical="center" shrinkToFit="1" readingOrder="2"/>
    </xf>
    <xf numFmtId="0" fontId="2" fillId="0" borderId="0" xfId="0" applyFont="1" applyAlignment="1">
      <alignment vertical="center"/>
    </xf>
    <xf numFmtId="49" fontId="24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/>
    <xf numFmtId="0" fontId="0" fillId="0" borderId="0" xfId="2" applyNumberFormat="1" applyFont="1" applyFill="1"/>
    <xf numFmtId="174" fontId="2" fillId="0" borderId="0" xfId="2" applyNumberFormat="1" applyFont="1" applyAlignment="1"/>
    <xf numFmtId="0" fontId="13" fillId="0" borderId="0" xfId="0" applyFont="1" applyFill="1" applyAlignment="1">
      <alignment readingOrder="2"/>
    </xf>
    <xf numFmtId="0" fontId="13" fillId="0" borderId="0" xfId="0" applyFont="1"/>
    <xf numFmtId="38" fontId="2" fillId="0" borderId="3" xfId="0" applyNumberFormat="1" applyFont="1" applyFill="1" applyBorder="1" applyAlignment="1">
      <alignment horizontal="right" vertical="center" shrinkToFit="1" readingOrder="2"/>
    </xf>
    <xf numFmtId="165" fontId="2" fillId="0" borderId="0" xfId="1" applyNumberFormat="1" applyFont="1" applyFill="1"/>
    <xf numFmtId="2" fontId="2" fillId="0" borderId="3" xfId="2" applyNumberFormat="1" applyFont="1" applyBorder="1" applyAlignment="1">
      <alignment horizontal="center" vertical="center" readingOrder="2"/>
    </xf>
    <xf numFmtId="176" fontId="2" fillId="0" borderId="0" xfId="0" applyNumberFormat="1" applyFont="1" applyAlignment="1"/>
    <xf numFmtId="177" fontId="1" fillId="0" borderId="0" xfId="0" applyNumberFormat="1" applyFont="1" applyAlignment="1">
      <alignment horizontal="center"/>
    </xf>
    <xf numFmtId="166" fontId="13" fillId="0" borderId="0" xfId="0" applyNumberFormat="1" applyFont="1" applyBorder="1" applyAlignment="1">
      <alignment horizontal="right" vertical="center"/>
    </xf>
    <xf numFmtId="3" fontId="13" fillId="0" borderId="3" xfId="0" applyNumberFormat="1" applyFont="1" applyBorder="1" applyAlignment="1">
      <alignment horizontal="right" vertical="center" shrinkToFit="1" readingOrder="2"/>
    </xf>
    <xf numFmtId="165" fontId="6" fillId="0" borderId="0" xfId="0" applyNumberFormat="1" applyFont="1" applyFill="1" applyBorder="1" applyAlignment="1">
      <alignment horizontal="right" vertical="center" shrinkToFit="1" readingOrder="2"/>
    </xf>
    <xf numFmtId="38" fontId="13" fillId="0" borderId="3" xfId="0" applyNumberFormat="1" applyFont="1" applyBorder="1" applyAlignment="1">
      <alignment horizontal="right" vertical="center" shrinkToFit="1" readingOrder="2"/>
    </xf>
    <xf numFmtId="3" fontId="24" fillId="0" borderId="0" xfId="0" applyNumberFormat="1" applyFont="1" applyBorder="1" applyAlignment="1">
      <alignment horizontal="center" vertical="center"/>
    </xf>
    <xf numFmtId="49" fontId="24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Alignment="1">
      <alignment horizontal="right" vertical="center" readingOrder="2"/>
    </xf>
    <xf numFmtId="0" fontId="1" fillId="0" borderId="0" xfId="0" applyFont="1"/>
    <xf numFmtId="0" fontId="1" fillId="0" borderId="0" xfId="0" applyFont="1" applyAlignment="1">
      <alignment horizontal="right" vertical="center" shrinkToFit="1" readingOrder="2"/>
    </xf>
    <xf numFmtId="3" fontId="2" fillId="0" borderId="0" xfId="0" applyNumberFormat="1" applyFont="1" applyAlignment="1">
      <alignment vertical="center"/>
    </xf>
    <xf numFmtId="3" fontId="47" fillId="0" borderId="0" xfId="0" applyNumberFormat="1" applyFont="1" applyAlignment="1">
      <alignment vertical="center" wrapText="1"/>
    </xf>
    <xf numFmtId="0" fontId="5" fillId="0" borderId="0" xfId="0" applyFont="1" applyBorder="1"/>
    <xf numFmtId="165" fontId="49" fillId="0" borderId="0" xfId="0" applyNumberFormat="1" applyFont="1" applyFill="1"/>
    <xf numFmtId="3" fontId="41" fillId="0" borderId="0" xfId="0" applyNumberFormat="1" applyFont="1" applyFill="1" applyAlignment="1">
      <alignment horizontal="center"/>
    </xf>
    <xf numFmtId="3" fontId="48" fillId="0" borderId="0" xfId="0" applyNumberFormat="1" applyFont="1" applyFill="1" applyAlignment="1">
      <alignment vertical="center" wrapText="1"/>
    </xf>
    <xf numFmtId="165" fontId="0" fillId="0" borderId="0" xfId="1" applyNumberFormat="1" applyFont="1" applyFill="1"/>
    <xf numFmtId="49" fontId="24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right" vertical="center" shrinkToFit="1" readingOrder="2"/>
    </xf>
    <xf numFmtId="2" fontId="24" fillId="0" borderId="0" xfId="2" applyNumberFormat="1" applyFont="1" applyAlignment="1">
      <alignment horizontal="center" shrinkToFit="1"/>
    </xf>
    <xf numFmtId="38" fontId="4" fillId="0" borderId="3" xfId="0" applyNumberFormat="1" applyFont="1" applyBorder="1" applyAlignment="1">
      <alignment horizontal="right" vertical="center" readingOrder="2"/>
    </xf>
    <xf numFmtId="0" fontId="2" fillId="0" borderId="0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 vertical="center" shrinkToFit="1" readingOrder="2"/>
    </xf>
    <xf numFmtId="178" fontId="24" fillId="0" borderId="0" xfId="2" applyNumberFormat="1" applyFont="1" applyAlignment="1">
      <alignment horizontal="center" shrinkToFit="1"/>
    </xf>
    <xf numFmtId="166" fontId="37" fillId="0" borderId="0" xfId="0" applyNumberFormat="1" applyFont="1" applyFill="1" applyBorder="1"/>
    <xf numFmtId="0" fontId="37" fillId="0" borderId="0" xfId="0" applyFont="1" applyFill="1" applyBorder="1"/>
    <xf numFmtId="165" fontId="41" fillId="0" borderId="0" xfId="0" applyNumberFormat="1" applyFont="1" applyBorder="1"/>
    <xf numFmtId="0" fontId="49" fillId="0" borderId="0" xfId="0" applyFont="1" applyFill="1" applyBorder="1"/>
    <xf numFmtId="3" fontId="49" fillId="0" borderId="0" xfId="0" applyNumberFormat="1" applyFont="1" applyFill="1" applyBorder="1"/>
    <xf numFmtId="38" fontId="13" fillId="0" borderId="0" xfId="0" applyNumberFormat="1" applyFont="1" applyBorder="1" applyAlignment="1">
      <alignment horizontal="right" vertical="center" shrinkToFit="1" readingOrder="2"/>
    </xf>
    <xf numFmtId="3" fontId="5" fillId="0" borderId="0" xfId="0" applyNumberFormat="1" applyFont="1" applyFill="1" applyBorder="1"/>
    <xf numFmtId="166" fontId="5" fillId="0" borderId="0" xfId="0" applyNumberFormat="1" applyFont="1" applyFill="1" applyBorder="1"/>
    <xf numFmtId="165" fontId="5" fillId="0" borderId="0" xfId="0" applyNumberFormat="1" applyFont="1" applyFill="1" applyBorder="1"/>
    <xf numFmtId="3" fontId="40" fillId="0" borderId="0" xfId="0" applyNumberFormat="1" applyFont="1" applyBorder="1"/>
    <xf numFmtId="3" fontId="0" fillId="0" borderId="0" xfId="0" applyNumberFormat="1" applyFill="1" applyBorder="1"/>
    <xf numFmtId="0" fontId="0" fillId="0" borderId="0" xfId="0" applyFill="1" applyBorder="1"/>
    <xf numFmtId="165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165" fontId="37" fillId="0" borderId="0" xfId="0" applyNumberFormat="1" applyFont="1" applyFill="1" applyBorder="1"/>
    <xf numFmtId="3" fontId="5" fillId="0" borderId="0" xfId="0" applyNumberFormat="1" applyFont="1" applyFill="1" applyAlignment="1">
      <alignment horizontal="center"/>
    </xf>
    <xf numFmtId="169" fontId="2" fillId="0" borderId="3" xfId="0" applyNumberFormat="1" applyFont="1" applyFill="1" applyBorder="1" applyAlignment="1">
      <alignment horizontal="right" vertical="center" shrinkToFit="1" readingOrder="2"/>
    </xf>
    <xf numFmtId="3" fontId="7" fillId="0" borderId="0" xfId="0" applyNumberFormat="1" applyFont="1" applyAlignment="1">
      <alignment vertical="center" readingOrder="2"/>
    </xf>
    <xf numFmtId="3" fontId="0" fillId="0" borderId="0" xfId="2" applyNumberFormat="1" applyFont="1" applyFill="1"/>
    <xf numFmtId="3" fontId="8" fillId="0" borderId="0" xfId="0" applyNumberFormat="1" applyFont="1" applyAlignment="1"/>
    <xf numFmtId="3" fontId="2" fillId="0" borderId="4" xfId="0" applyNumberFormat="1" applyFont="1" applyBorder="1" applyAlignment="1">
      <alignment horizontal="right" vertical="center" shrinkToFit="1" readingOrder="2"/>
    </xf>
    <xf numFmtId="3" fontId="30" fillId="0" borderId="0" xfId="0" applyNumberFormat="1" applyFont="1" applyBorder="1" applyAlignment="1">
      <alignment vertical="center"/>
    </xf>
    <xf numFmtId="49" fontId="24" fillId="0" borderId="0" xfId="0" applyNumberFormat="1" applyFont="1" applyBorder="1" applyAlignment="1">
      <alignment horizontal="right" vertical="center" wrapText="1"/>
    </xf>
    <xf numFmtId="3" fontId="51" fillId="0" borderId="0" xfId="0" applyNumberFormat="1" applyFont="1"/>
    <xf numFmtId="0" fontId="2" fillId="0" borderId="0" xfId="0" applyFont="1" applyBorder="1" applyAlignment="1">
      <alignment horizontal="center" vertical="center" readingOrder="2"/>
    </xf>
    <xf numFmtId="0" fontId="10" fillId="0" borderId="0" xfId="0" applyFont="1" applyFill="1" applyBorder="1" applyAlignment="1">
      <alignment horizontal="center"/>
    </xf>
    <xf numFmtId="169" fontId="5" fillId="0" borderId="3" xfId="0" applyNumberFormat="1" applyFont="1" applyBorder="1" applyAlignment="1">
      <alignment horizontal="center" vertical="center"/>
    </xf>
    <xf numFmtId="0" fontId="21" fillId="0" borderId="0" xfId="3" applyFont="1" applyFill="1" applyAlignment="1" applyProtection="1"/>
    <xf numFmtId="175" fontId="2" fillId="0" borderId="0" xfId="0" applyNumberFormat="1" applyFont="1" applyFill="1" applyAlignment="1"/>
    <xf numFmtId="0" fontId="44" fillId="0" borderId="0" xfId="0" applyFont="1" applyFill="1" applyAlignment="1">
      <alignment vertical="center" wrapText="1"/>
    </xf>
    <xf numFmtId="3" fontId="2" fillId="0" borderId="0" xfId="0" applyNumberFormat="1" applyFont="1" applyFill="1" applyAlignment="1"/>
    <xf numFmtId="179" fontId="13" fillId="0" borderId="3" xfId="2" applyNumberFormat="1" applyFont="1" applyBorder="1" applyAlignment="1">
      <alignment horizontal="center" vertical="center" readingOrder="2"/>
    </xf>
    <xf numFmtId="0" fontId="18" fillId="0" borderId="0" xfId="0" applyFont="1" applyFill="1"/>
    <xf numFmtId="3" fontId="51" fillId="0" borderId="0" xfId="0" applyNumberFormat="1" applyFont="1" applyFill="1" applyAlignment="1">
      <alignment horizontal="right" vertical="center"/>
    </xf>
    <xf numFmtId="180" fontId="2" fillId="0" borderId="0" xfId="2" applyNumberFormat="1" applyFont="1"/>
    <xf numFmtId="3" fontId="18" fillId="0" borderId="0" xfId="6" applyNumberFormat="1" applyFont="1"/>
    <xf numFmtId="2" fontId="2" fillId="0" borderId="0" xfId="0" applyNumberFormat="1" applyFont="1" applyAlignment="1"/>
    <xf numFmtId="2" fontId="2" fillId="0" borderId="0" xfId="0" applyNumberFormat="1" applyFont="1"/>
    <xf numFmtId="43" fontId="2" fillId="0" borderId="0" xfId="1" applyFont="1" applyFill="1" applyAlignment="1">
      <alignment horizontal="right" vertical="center" shrinkToFit="1" readingOrder="2"/>
    </xf>
    <xf numFmtId="43" fontId="2" fillId="0" borderId="0" xfId="1" applyFont="1" applyFill="1" applyBorder="1" applyAlignment="1">
      <alignment horizontal="right" vertical="center" shrinkToFit="1" readingOrder="2"/>
    </xf>
    <xf numFmtId="43" fontId="2" fillId="0" borderId="3" xfId="1" applyFont="1" applyBorder="1" applyAlignment="1">
      <alignment horizontal="right" vertical="center" shrinkToFit="1" readingOrder="2"/>
    </xf>
    <xf numFmtId="43" fontId="2" fillId="0" borderId="3" xfId="1" applyFont="1" applyFill="1" applyBorder="1" applyAlignment="1">
      <alignment horizontal="right" vertical="center" readingOrder="2"/>
    </xf>
    <xf numFmtId="43" fontId="2" fillId="0" borderId="0" xfId="1" applyFont="1" applyAlignment="1">
      <alignment horizontal="center" vertical="center" readingOrder="2"/>
    </xf>
    <xf numFmtId="43" fontId="2" fillId="0" borderId="0" xfId="1" applyFont="1" applyFill="1" applyBorder="1" applyAlignment="1">
      <alignment horizontal="center" vertical="center" shrinkToFit="1" readingOrder="2"/>
    </xf>
    <xf numFmtId="43" fontId="1" fillId="0" borderId="0" xfId="1" applyFont="1" applyFill="1" applyBorder="1" applyAlignment="1">
      <alignment horizontal="right" vertical="center" readingOrder="2"/>
    </xf>
    <xf numFmtId="43" fontId="2" fillId="0" borderId="3" xfId="1" applyFont="1" applyBorder="1" applyAlignment="1">
      <alignment horizontal="center" vertical="center" readingOrder="2"/>
    </xf>
    <xf numFmtId="43" fontId="24" fillId="0" borderId="0" xfId="1" applyFont="1" applyAlignment="1">
      <alignment horizontal="center" shrinkToFit="1"/>
    </xf>
    <xf numFmtId="43" fontId="1" fillId="0" borderId="0" xfId="1" applyFont="1" applyFill="1" applyAlignment="1">
      <alignment horizontal="right" vertical="center" shrinkToFit="1" readingOrder="2"/>
    </xf>
    <xf numFmtId="43" fontId="2" fillId="0" borderId="0" xfId="1" applyFont="1" applyAlignment="1">
      <alignment horizontal="right" vertical="center" shrinkToFit="1" readingOrder="2"/>
    </xf>
    <xf numFmtId="181" fontId="2" fillId="0" borderId="0" xfId="1" applyNumberFormat="1" applyFont="1"/>
    <xf numFmtId="43" fontId="24" fillId="0" borderId="0" xfId="1" applyFont="1" applyBorder="1" applyAlignment="1">
      <alignment horizontal="right" vertical="center"/>
    </xf>
    <xf numFmtId="43" fontId="4" fillId="0" borderId="0" xfId="1" applyFont="1" applyFill="1" applyAlignment="1">
      <alignment horizontal="right" vertical="center" readingOrder="2"/>
    </xf>
    <xf numFmtId="43" fontId="24" fillId="0" borderId="0" xfId="1" applyFont="1" applyAlignment="1">
      <alignment horizontal="right" vertical="center"/>
    </xf>
    <xf numFmtId="43" fontId="4" fillId="0" borderId="0" xfId="1" applyFont="1" applyAlignment="1">
      <alignment horizontal="right" vertical="center" readingOrder="2"/>
    </xf>
    <xf numFmtId="0" fontId="10" fillId="0" borderId="0" xfId="0" applyFont="1" applyFill="1" applyAlignment="1">
      <alignment horizontal="right" indent="1"/>
    </xf>
    <xf numFmtId="0" fontId="29" fillId="0" borderId="0" xfId="0" applyFont="1" applyFill="1" applyAlignment="1">
      <alignment horizontal="right" vertical="center" indent="1" readingOrder="2"/>
    </xf>
    <xf numFmtId="0" fontId="5" fillId="0" borderId="0" xfId="0" applyFont="1" applyFill="1" applyAlignment="1">
      <alignment horizontal="right" indent="1"/>
    </xf>
    <xf numFmtId="0" fontId="5" fillId="0" borderId="2" xfId="0" applyFont="1" applyFill="1" applyBorder="1" applyAlignment="1">
      <alignment horizontal="right" vertical="center" indent="1"/>
    </xf>
    <xf numFmtId="0" fontId="18" fillId="0" borderId="0" xfId="0" applyFont="1" applyAlignment="1">
      <alignment horizontal="right" indent="1"/>
    </xf>
    <xf numFmtId="0" fontId="36" fillId="0" borderId="0" xfId="0" applyFont="1" applyAlignment="1">
      <alignment horizontal="right" vertical="center" indent="1"/>
    </xf>
    <xf numFmtId="0" fontId="0" fillId="0" borderId="0" xfId="0" applyFill="1" applyAlignment="1">
      <alignment horizontal="right" indent="1"/>
    </xf>
    <xf numFmtId="3" fontId="52" fillId="0" borderId="0" xfId="0" applyNumberFormat="1" applyFont="1" applyAlignment="1">
      <alignment horizontal="right" vertical="center"/>
    </xf>
    <xf numFmtId="43" fontId="24" fillId="0" borderId="0" xfId="1" applyFont="1" applyFill="1" applyBorder="1" applyAlignment="1">
      <alignment vertical="center" wrapText="1"/>
    </xf>
    <xf numFmtId="43" fontId="2" fillId="0" borderId="0" xfId="1" applyFont="1" applyBorder="1" applyAlignment="1">
      <alignment horizontal="right" vertical="center"/>
    </xf>
    <xf numFmtId="43" fontId="24" fillId="0" borderId="0" xfId="1" applyFont="1" applyBorder="1" applyAlignment="1">
      <alignment vertical="center" wrapText="1"/>
    </xf>
    <xf numFmtId="165" fontId="2" fillId="0" borderId="0" xfId="1" applyNumberFormat="1" applyFont="1" applyAlignment="1"/>
    <xf numFmtId="43" fontId="2" fillId="0" borderId="0" xfId="0" applyNumberFormat="1" applyFont="1" applyFill="1" applyAlignment="1"/>
    <xf numFmtId="3" fontId="51" fillId="0" borderId="0" xfId="0" applyNumberFormat="1" applyFont="1" applyAlignment="1">
      <alignment horizontal="right" vertical="center"/>
    </xf>
    <xf numFmtId="43" fontId="14" fillId="0" borderId="0" xfId="1" applyFont="1" applyFill="1" applyAlignment="1">
      <alignment horizontal="right" vertical="center" readingOrder="2"/>
    </xf>
    <xf numFmtId="43" fontId="14" fillId="0" borderId="3" xfId="1" applyFont="1" applyBorder="1" applyAlignment="1">
      <alignment vertical="center" readingOrder="2"/>
    </xf>
    <xf numFmtId="38" fontId="0" fillId="0" borderId="0" xfId="0" applyNumberFormat="1"/>
    <xf numFmtId="0" fontId="2" fillId="0" borderId="0" xfId="0" applyFont="1" applyFill="1" applyAlignment="1">
      <alignment horizontal="right"/>
    </xf>
    <xf numFmtId="0" fontId="18" fillId="0" borderId="0" xfId="0" applyFont="1" applyAlignment="1">
      <alignment horizontal="right"/>
    </xf>
    <xf numFmtId="0" fontId="4" fillId="0" borderId="0" xfId="0" applyFont="1" applyFill="1" applyAlignment="1">
      <alignment horizontal="right" vertical="center" wrapText="1" readingOrder="2"/>
    </xf>
    <xf numFmtId="178" fontId="2" fillId="0" borderId="0" xfId="0" applyNumberFormat="1" applyFont="1" applyFill="1" applyAlignment="1">
      <alignment horizontal="right" vertical="center" shrinkToFit="1" readingOrder="2"/>
    </xf>
    <xf numFmtId="166" fontId="24" fillId="0" borderId="0" xfId="0" applyNumberFormat="1" applyFont="1" applyFill="1" applyAlignment="1">
      <alignment horizontal="right" shrinkToFit="1"/>
    </xf>
    <xf numFmtId="166" fontId="2" fillId="0" borderId="0" xfId="0" applyNumberFormat="1" applyFont="1" applyFill="1" applyAlignment="1">
      <alignment horizontal="right" vertical="center" shrinkToFit="1" readingOrder="2"/>
    </xf>
    <xf numFmtId="43" fontId="24" fillId="0" borderId="0" xfId="1" applyFont="1" applyFill="1" applyAlignment="1">
      <alignment horizontal="right" shrinkToFit="1"/>
    </xf>
    <xf numFmtId="38" fontId="24" fillId="0" borderId="0" xfId="0" applyNumberFormat="1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/>
    </xf>
    <xf numFmtId="2" fontId="28" fillId="0" borderId="0" xfId="0" applyNumberFormat="1" applyFont="1" applyBorder="1" applyAlignment="1">
      <alignment horizontal="center" vertical="center" wrapText="1" shrinkToFit="1" readingOrder="2"/>
    </xf>
    <xf numFmtId="2" fontId="28" fillId="0" borderId="2" xfId="0" applyNumberFormat="1" applyFont="1" applyBorder="1" applyAlignment="1">
      <alignment horizontal="center" vertical="center" wrapText="1" shrinkToFit="1" readingOrder="2"/>
    </xf>
    <xf numFmtId="0" fontId="2" fillId="0" borderId="1" xfId="0" applyFont="1" applyBorder="1" applyAlignment="1">
      <alignment horizontal="center"/>
    </xf>
    <xf numFmtId="38" fontId="2" fillId="0" borderId="1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0" fontId="2" fillId="0" borderId="2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0" xfId="0" applyFont="1" applyFill="1" applyBorder="1" applyAlignment="1">
      <alignment horizontal="center" vertical="center" readingOrder="2"/>
    </xf>
    <xf numFmtId="0" fontId="2" fillId="0" borderId="2" xfId="0" applyFont="1" applyFill="1" applyBorder="1" applyAlignment="1">
      <alignment horizontal="center" vertical="center" readingOrder="2"/>
    </xf>
    <xf numFmtId="0" fontId="10" fillId="0" borderId="0" xfId="0" applyFont="1" applyAlignment="1">
      <alignment horizontal="center"/>
    </xf>
    <xf numFmtId="0" fontId="29" fillId="0" borderId="0" xfId="0" applyFont="1" applyAlignment="1">
      <alignment horizontal="right" vertical="center" readingOrder="2"/>
    </xf>
    <xf numFmtId="0" fontId="1" fillId="0" borderId="2" xfId="0" applyFont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Fill="1" applyBorder="1" applyAlignment="1">
      <alignment horizontal="center" vertical="center" wrapText="1" readingOrder="2"/>
    </xf>
    <xf numFmtId="0" fontId="2" fillId="0" borderId="2" xfId="0" applyFont="1" applyFill="1" applyBorder="1" applyAlignment="1">
      <alignment horizontal="center" vertical="center" wrapText="1" readingOrder="2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readingOrder="2"/>
    </xf>
    <xf numFmtId="0" fontId="5" fillId="0" borderId="2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 readingOrder="2"/>
    </xf>
    <xf numFmtId="0" fontId="5" fillId="0" borderId="2" xfId="0" applyFont="1" applyFill="1" applyBorder="1" applyAlignment="1">
      <alignment horizontal="center" vertical="center" readingOrder="2"/>
    </xf>
    <xf numFmtId="0" fontId="5" fillId="0" borderId="0" xfId="0" applyFont="1" applyFill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right" vertical="center" readingOrder="2"/>
    </xf>
    <xf numFmtId="0" fontId="5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 readingOrder="2"/>
    </xf>
    <xf numFmtId="173" fontId="26" fillId="0" borderId="0" xfId="0" applyNumberFormat="1" applyFont="1" applyBorder="1" applyAlignment="1">
      <alignment horizontal="center" vertical="center" wrapText="1" readingOrder="2"/>
    </xf>
    <xf numFmtId="173" fontId="26" fillId="0" borderId="2" xfId="0" applyNumberFormat="1" applyFont="1" applyBorder="1" applyAlignment="1">
      <alignment horizontal="center" vertical="center" wrapText="1" readingOrder="2"/>
    </xf>
    <xf numFmtId="0" fontId="26" fillId="0" borderId="2" xfId="0" applyFont="1" applyBorder="1" applyAlignment="1">
      <alignment horizontal="center" vertical="center" wrapText="1" readingOrder="2"/>
    </xf>
    <xf numFmtId="0" fontId="26" fillId="0" borderId="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 readingOrder="2"/>
    </xf>
    <xf numFmtId="38" fontId="26" fillId="0" borderId="0" xfId="0" applyNumberFormat="1" applyFont="1" applyBorder="1" applyAlignment="1">
      <alignment horizontal="center" vertical="center" wrapText="1"/>
    </xf>
    <xf numFmtId="38" fontId="26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center"/>
    </xf>
    <xf numFmtId="0" fontId="29" fillId="0" borderId="0" xfId="0" applyFont="1" applyFill="1" applyAlignment="1">
      <alignment horizontal="right" vertical="center" readingOrder="2"/>
    </xf>
    <xf numFmtId="0" fontId="19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 readingOrder="2"/>
    </xf>
    <xf numFmtId="0" fontId="1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readingOrder="2"/>
    </xf>
    <xf numFmtId="0" fontId="3" fillId="0" borderId="2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shrinkToFit="1" readingOrder="2"/>
    </xf>
    <xf numFmtId="0" fontId="3" fillId="0" borderId="0" xfId="0" applyFont="1" applyBorder="1" applyAlignment="1">
      <alignment horizontal="center" vertical="center" shrinkToFit="1" readingOrder="2"/>
    </xf>
    <xf numFmtId="0" fontId="3" fillId="0" borderId="0" xfId="0" applyFont="1" applyBorder="1" applyAlignment="1">
      <alignment horizontal="center" vertical="center" wrapText="1" readingOrder="2"/>
    </xf>
    <xf numFmtId="166" fontId="3" fillId="0" borderId="0" xfId="0" applyNumberFormat="1" applyFont="1" applyBorder="1" applyAlignment="1">
      <alignment horizontal="center" vertical="center" wrapText="1" readingOrder="2"/>
    </xf>
    <xf numFmtId="166" fontId="3" fillId="0" borderId="0" xfId="0" applyNumberFormat="1" applyFont="1" applyBorder="1" applyAlignment="1">
      <alignment horizontal="center" vertical="center" readingOrder="2"/>
    </xf>
    <xf numFmtId="0" fontId="3" fillId="0" borderId="0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center" vertical="center" readingOrder="2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Border="1" applyAlignment="1">
      <alignment horizontal="center" wrapText="1" readingOrder="2"/>
    </xf>
    <xf numFmtId="0" fontId="3" fillId="0" borderId="2" xfId="0" applyFont="1" applyBorder="1" applyAlignment="1">
      <alignment horizontal="center" wrapText="1" readingOrder="2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38" fontId="1" fillId="0" borderId="2" xfId="0" applyNumberFormat="1" applyFont="1" applyBorder="1" applyAlignment="1">
      <alignment horizontal="center" vertical="center"/>
    </xf>
    <xf numFmtId="38" fontId="3" fillId="0" borderId="2" xfId="0" applyNumberFormat="1" applyFont="1" applyBorder="1" applyAlignment="1">
      <alignment horizontal="center" vertical="center" shrinkToFit="1" readingOrder="2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horizontal="center" wrapText="1" readingOrder="2"/>
    </xf>
    <xf numFmtId="0" fontId="4" fillId="0" borderId="2" xfId="0" applyFont="1" applyBorder="1" applyAlignment="1">
      <alignment horizontal="center" wrapText="1" readingOrder="2"/>
    </xf>
  </cellXfs>
  <cellStyles count="13">
    <cellStyle name="Comma" xfId="1" builtinId="3"/>
    <cellStyle name="Comma [0]" xfId="5" builtinId="6"/>
    <cellStyle name="Comma 2" xfId="7" xr:uid="{00000000-0005-0000-0000-000002000000}"/>
    <cellStyle name="Hyperlink" xfId="3" builtinId="8"/>
    <cellStyle name="Normal" xfId="0" builtinId="0"/>
    <cellStyle name="Normal 2" xfId="4" xr:uid="{00000000-0005-0000-0000-000005000000}"/>
    <cellStyle name="Normal 3" xfId="9" xr:uid="{00000000-0005-0000-0000-000006000000}"/>
    <cellStyle name="Normal 4" xfId="10" xr:uid="{00000000-0005-0000-0000-000007000000}"/>
    <cellStyle name="Normal 5" xfId="6" xr:uid="{00000000-0005-0000-0000-000008000000}"/>
    <cellStyle name="Normal 6" xfId="11" xr:uid="{222AD9D5-2A1D-4F64-9037-3887D9B3CC5F}"/>
    <cellStyle name="Normal 7" xfId="12" xr:uid="{EA249956-F520-4A75-B147-F5C3030B9BAC}"/>
    <cellStyle name="Percent" xfId="2" builtinId="5"/>
    <cellStyle name="Percent 2" xfId="8" xr:uid="{00000000-0005-0000-0000-00000A00000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160"/>
  <sheetViews>
    <sheetView rightToLeft="1" tabSelected="1" zoomScale="96" zoomScaleNormal="96" zoomScaleSheetLayoutView="100" zoomScalePageLayoutView="130" workbookViewId="0">
      <selection activeCell="AC9" sqref="AC9"/>
    </sheetView>
  </sheetViews>
  <sheetFormatPr defaultColWidth="9.140625" defaultRowHeight="15.75"/>
  <cols>
    <col min="1" max="1" width="2.28515625" style="36" customWidth="1"/>
    <col min="2" max="2" width="22.7109375" style="36" bestFit="1" customWidth="1"/>
    <col min="3" max="3" width="0.42578125" style="36" customWidth="1"/>
    <col min="4" max="4" width="11" style="36" bestFit="1" customWidth="1"/>
    <col min="5" max="5" width="0.42578125" style="36" customWidth="1"/>
    <col min="6" max="6" width="14.140625" style="36" bestFit="1" customWidth="1"/>
    <col min="7" max="7" width="0.42578125" style="36" customWidth="1"/>
    <col min="8" max="8" width="15.42578125" style="36" bestFit="1" customWidth="1"/>
    <col min="9" max="9" width="0.42578125" style="36" customWidth="1"/>
    <col min="10" max="10" width="9.7109375" style="36" bestFit="1" customWidth="1"/>
    <col min="11" max="11" width="0.42578125" style="36" customWidth="1"/>
    <col min="12" max="12" width="14.5703125" style="36" bestFit="1" customWidth="1"/>
    <col min="13" max="13" width="0.42578125" style="36" customWidth="1"/>
    <col min="14" max="14" width="9.7109375" style="216" bestFit="1" customWidth="1"/>
    <col min="15" max="15" width="0.42578125" style="216" customWidth="1"/>
    <col min="16" max="16" width="15" style="216" bestFit="1" customWidth="1"/>
    <col min="17" max="17" width="0.42578125" style="36" customWidth="1"/>
    <col min="18" max="18" width="11" style="36" bestFit="1" customWidth="1"/>
    <col min="19" max="19" width="0.42578125" style="36" customWidth="1"/>
    <col min="20" max="20" width="10" style="84" customWidth="1"/>
    <col min="21" max="21" width="0.42578125" style="36" customWidth="1"/>
    <col min="22" max="22" width="14.140625" style="58" bestFit="1" customWidth="1"/>
    <col min="23" max="23" width="0.42578125" style="36" customWidth="1"/>
    <col min="24" max="24" width="16.5703125" style="58" bestFit="1" customWidth="1"/>
    <col min="25" max="25" width="0.42578125" style="36" customWidth="1"/>
    <col min="26" max="26" width="10.85546875" style="400" customWidth="1"/>
    <col min="27" max="27" width="6.7109375" style="36" customWidth="1"/>
    <col min="28" max="28" width="14.140625" style="36" customWidth="1"/>
    <col min="29" max="29" width="19.28515625" style="36" customWidth="1"/>
    <col min="30" max="30" width="37.7109375" style="36" customWidth="1"/>
    <col min="31" max="31" width="15.140625" style="36" bestFit="1" customWidth="1"/>
    <col min="32" max="32" width="9.140625" style="36"/>
    <col min="33" max="33" width="13" style="36" bestFit="1" customWidth="1"/>
    <col min="34" max="16384" width="9.140625" style="36"/>
  </cols>
  <sheetData>
    <row r="1" spans="2:34" ht="21">
      <c r="B1" s="453" t="s">
        <v>133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</row>
    <row r="2" spans="2:34" ht="18" customHeight="1">
      <c r="B2" s="453" t="s">
        <v>113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  <c r="X2" s="453"/>
      <c r="Y2" s="453"/>
      <c r="Z2" s="453"/>
    </row>
    <row r="3" spans="2:34" ht="21">
      <c r="B3" s="453" t="s">
        <v>227</v>
      </c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</row>
    <row r="4" spans="2:34" ht="18" customHeight="1">
      <c r="B4" s="454" t="s">
        <v>31</v>
      </c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  <c r="R4" s="454"/>
      <c r="S4" s="454"/>
      <c r="T4" s="454"/>
      <c r="U4" s="454"/>
      <c r="V4" s="454"/>
      <c r="W4" s="454"/>
      <c r="X4" s="454"/>
      <c r="Y4" s="454"/>
      <c r="Z4" s="454"/>
      <c r="AC4" s="40"/>
      <c r="AD4" s="10"/>
    </row>
    <row r="5" spans="2:34" ht="21.75" customHeight="1">
      <c r="B5" s="454" t="s">
        <v>32</v>
      </c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454"/>
      <c r="U5" s="454"/>
      <c r="V5" s="454"/>
      <c r="W5" s="454"/>
      <c r="X5" s="454"/>
      <c r="Y5" s="454"/>
      <c r="Z5" s="454"/>
      <c r="AC5" s="250"/>
      <c r="AD5" s="250"/>
    </row>
    <row r="6" spans="2:34" ht="15" customHeight="1">
      <c r="B6" s="121"/>
      <c r="C6" s="7"/>
      <c r="D6" s="455" t="s">
        <v>134</v>
      </c>
      <c r="E6" s="455"/>
      <c r="F6" s="455"/>
      <c r="G6" s="455"/>
      <c r="H6" s="455"/>
      <c r="I6" s="7"/>
      <c r="J6" s="456" t="s">
        <v>10</v>
      </c>
      <c r="K6" s="456"/>
      <c r="L6" s="456"/>
      <c r="M6" s="456"/>
      <c r="N6" s="456"/>
      <c r="O6" s="456"/>
      <c r="P6" s="456"/>
      <c r="R6" s="455" t="s">
        <v>228</v>
      </c>
      <c r="S6" s="455"/>
      <c r="T6" s="455"/>
      <c r="U6" s="455"/>
      <c r="V6" s="455"/>
      <c r="W6" s="455"/>
      <c r="X6" s="455"/>
      <c r="Y6" s="455"/>
      <c r="Z6" s="455"/>
      <c r="AC6" s="250"/>
      <c r="AD6" s="250"/>
    </row>
    <row r="7" spans="2:34" ht="15.75" customHeight="1">
      <c r="B7" s="449" t="s">
        <v>1</v>
      </c>
      <c r="C7" s="37"/>
      <c r="D7" s="447" t="s">
        <v>3</v>
      </c>
      <c r="E7" s="449"/>
      <c r="F7" s="447" t="s">
        <v>0</v>
      </c>
      <c r="G7" s="449"/>
      <c r="H7" s="449" t="s">
        <v>26</v>
      </c>
      <c r="I7" s="85"/>
      <c r="J7" s="445" t="s">
        <v>4</v>
      </c>
      <c r="K7" s="445"/>
      <c r="L7" s="445"/>
      <c r="M7" s="8"/>
      <c r="N7" s="446" t="s">
        <v>5</v>
      </c>
      <c r="O7" s="446"/>
      <c r="P7" s="446"/>
      <c r="R7" s="447" t="s">
        <v>3</v>
      </c>
      <c r="S7" s="449"/>
      <c r="T7" s="449" t="s">
        <v>35</v>
      </c>
      <c r="U7" s="82"/>
      <c r="V7" s="451" t="s">
        <v>0</v>
      </c>
      <c r="W7" s="449"/>
      <c r="X7" s="458" t="s">
        <v>26</v>
      </c>
      <c r="Y7" s="85"/>
      <c r="Z7" s="443" t="s">
        <v>29</v>
      </c>
      <c r="AC7" s="250"/>
      <c r="AD7" s="250"/>
      <c r="AE7" s="130"/>
      <c r="AF7" s="130"/>
      <c r="AG7" s="130"/>
    </row>
    <row r="8" spans="2:34" ht="27.75" customHeight="1">
      <c r="B8" s="450"/>
      <c r="C8" s="37"/>
      <c r="D8" s="448"/>
      <c r="E8" s="457"/>
      <c r="F8" s="448"/>
      <c r="G8" s="457"/>
      <c r="H8" s="450"/>
      <c r="I8" s="85"/>
      <c r="J8" s="89" t="s">
        <v>3</v>
      </c>
      <c r="K8" s="8"/>
      <c r="L8" s="89" t="s">
        <v>0</v>
      </c>
      <c r="M8" s="8"/>
      <c r="N8" s="213" t="s">
        <v>3</v>
      </c>
      <c r="O8" s="214"/>
      <c r="P8" s="213" t="s">
        <v>61</v>
      </c>
      <c r="R8" s="448"/>
      <c r="S8" s="449"/>
      <c r="T8" s="450"/>
      <c r="U8" s="82"/>
      <c r="V8" s="452"/>
      <c r="W8" s="449"/>
      <c r="X8" s="459"/>
      <c r="Y8" s="85"/>
      <c r="Z8" s="444"/>
      <c r="AC8" s="398"/>
      <c r="AD8" s="250"/>
      <c r="AE8" s="130"/>
      <c r="AF8" s="130"/>
      <c r="AG8" s="130"/>
      <c r="AH8" s="129"/>
    </row>
    <row r="9" spans="2:34" s="10" customFormat="1" ht="18.75">
      <c r="B9" s="36" t="s">
        <v>115</v>
      </c>
      <c r="D9" s="63">
        <v>72500000</v>
      </c>
      <c r="E9" s="63"/>
      <c r="F9" s="63">
        <v>168491432719</v>
      </c>
      <c r="G9" s="63"/>
      <c r="H9" s="63">
        <v>188171179875</v>
      </c>
      <c r="I9" s="63"/>
      <c r="J9" s="401">
        <v>0</v>
      </c>
      <c r="K9" s="401"/>
      <c r="L9" s="401">
        <v>0</v>
      </c>
      <c r="M9" s="401"/>
      <c r="N9" s="401">
        <v>0</v>
      </c>
      <c r="O9" s="401"/>
      <c r="P9" s="401">
        <v>0</v>
      </c>
      <c r="Q9" s="43"/>
      <c r="R9" s="63">
        <v>72500000</v>
      </c>
      <c r="S9" s="63"/>
      <c r="T9" s="155">
        <v>2839</v>
      </c>
      <c r="U9" s="63"/>
      <c r="V9" s="319">
        <v>168491432719</v>
      </c>
      <c r="W9" s="63"/>
      <c r="X9" s="63">
        <v>204602826375</v>
      </c>
      <c r="Y9" s="387"/>
      <c r="Z9" s="318">
        <v>9.1111339946685597</v>
      </c>
      <c r="AA9" s="55"/>
      <c r="AB9" s="63"/>
      <c r="AC9" s="250"/>
      <c r="AD9" s="42"/>
      <c r="AE9" s="130"/>
      <c r="AF9" s="130"/>
      <c r="AG9" s="130"/>
      <c r="AH9" s="130"/>
    </row>
    <row r="10" spans="2:34" s="10" customFormat="1" ht="18.75">
      <c r="B10" s="36" t="s">
        <v>92</v>
      </c>
      <c r="D10" s="63">
        <v>3363000</v>
      </c>
      <c r="E10" s="63"/>
      <c r="F10" s="63">
        <v>115208706039</v>
      </c>
      <c r="G10" s="63"/>
      <c r="H10" s="63">
        <v>132048110925</v>
      </c>
      <c r="I10" s="63"/>
      <c r="J10" s="401">
        <v>0</v>
      </c>
      <c r="K10" s="401"/>
      <c r="L10" s="401">
        <v>0</v>
      </c>
      <c r="M10" s="401"/>
      <c r="N10" s="401">
        <v>0</v>
      </c>
      <c r="O10" s="401"/>
      <c r="P10" s="401">
        <v>0</v>
      </c>
      <c r="Q10" s="43"/>
      <c r="R10" s="63">
        <v>3363000</v>
      </c>
      <c r="S10" s="63"/>
      <c r="T10" s="155">
        <v>42690</v>
      </c>
      <c r="U10" s="63"/>
      <c r="V10" s="319">
        <v>115208706039</v>
      </c>
      <c r="W10" s="63"/>
      <c r="X10" s="63">
        <v>142712249503.5</v>
      </c>
      <c r="Y10" s="356"/>
      <c r="Z10" s="318">
        <v>6.3550951418618205</v>
      </c>
      <c r="AA10" s="55"/>
      <c r="AB10" s="63"/>
      <c r="AC10" s="250"/>
      <c r="AD10" s="250"/>
      <c r="AE10" s="250"/>
      <c r="AF10" s="250"/>
      <c r="AG10" s="130"/>
      <c r="AH10" s="130"/>
    </row>
    <row r="11" spans="2:34" s="10" customFormat="1" ht="18.75">
      <c r="B11" s="36" t="s">
        <v>85</v>
      </c>
      <c r="D11" s="63">
        <v>26120763</v>
      </c>
      <c r="E11" s="63"/>
      <c r="F11" s="63">
        <v>67515924329</v>
      </c>
      <c r="G11" s="63"/>
      <c r="H11" s="63">
        <v>116091055081.33099</v>
      </c>
      <c r="I11" s="63"/>
      <c r="J11" s="401">
        <v>0</v>
      </c>
      <c r="K11" s="401"/>
      <c r="L11" s="401">
        <v>0</v>
      </c>
      <c r="M11" s="401"/>
      <c r="N11" s="401">
        <v>0</v>
      </c>
      <c r="O11" s="401"/>
      <c r="P11" s="401">
        <v>0</v>
      </c>
      <c r="Q11" s="43"/>
      <c r="R11" s="63">
        <v>26120763</v>
      </c>
      <c r="S11" s="63"/>
      <c r="T11" s="155">
        <v>4779</v>
      </c>
      <c r="U11" s="63"/>
      <c r="V11" s="319">
        <v>67515924329</v>
      </c>
      <c r="W11" s="63"/>
      <c r="X11" s="63">
        <v>124088381175.05685</v>
      </c>
      <c r="Y11" s="38"/>
      <c r="Z11" s="318">
        <v>5.5257587986360015</v>
      </c>
      <c r="AA11" s="55"/>
      <c r="AB11" s="63"/>
      <c r="AC11" s="391"/>
      <c r="AD11" s="250"/>
      <c r="AE11" s="130"/>
      <c r="AF11" s="130"/>
      <c r="AG11" s="130"/>
      <c r="AH11" s="130"/>
    </row>
    <row r="12" spans="2:34" s="10" customFormat="1" ht="18.75">
      <c r="B12" s="36" t="s">
        <v>106</v>
      </c>
      <c r="D12" s="63">
        <v>40619240</v>
      </c>
      <c r="E12" s="63"/>
      <c r="F12" s="63">
        <v>88242697067</v>
      </c>
      <c r="G12" s="63"/>
      <c r="H12" s="63">
        <v>96946510808.322006</v>
      </c>
      <c r="I12" s="63"/>
      <c r="J12" s="401">
        <v>0</v>
      </c>
      <c r="K12" s="401"/>
      <c r="L12" s="401">
        <v>0</v>
      </c>
      <c r="M12" s="401"/>
      <c r="N12" s="401">
        <v>0</v>
      </c>
      <c r="O12" s="401"/>
      <c r="P12" s="401">
        <v>0</v>
      </c>
      <c r="Q12" s="43"/>
      <c r="R12" s="63">
        <v>40619240</v>
      </c>
      <c r="S12" s="63"/>
      <c r="T12" s="155">
        <v>2636</v>
      </c>
      <c r="U12" s="63"/>
      <c r="V12" s="319">
        <v>88242697067</v>
      </c>
      <c r="W12" s="63"/>
      <c r="X12" s="63">
        <v>106435236355.992</v>
      </c>
      <c r="Y12" s="356"/>
      <c r="Z12" s="318">
        <v>4.7396495804818111</v>
      </c>
      <c r="AA12" s="55"/>
      <c r="AB12" s="63"/>
      <c r="AC12" s="46"/>
      <c r="AD12" s="250"/>
      <c r="AE12" s="130"/>
      <c r="AF12" s="130"/>
      <c r="AG12" s="130"/>
      <c r="AH12" s="130"/>
    </row>
    <row r="13" spans="2:34" s="10" customFormat="1" ht="18.75">
      <c r="B13" s="36" t="s">
        <v>143</v>
      </c>
      <c r="D13" s="63">
        <v>15575866</v>
      </c>
      <c r="E13" s="63"/>
      <c r="F13" s="63">
        <v>60964664695</v>
      </c>
      <c r="G13" s="63"/>
      <c r="H13" s="63">
        <v>88563844496.556</v>
      </c>
      <c r="I13" s="63"/>
      <c r="J13" s="401">
        <v>0</v>
      </c>
      <c r="K13" s="401"/>
      <c r="L13" s="401">
        <v>0</v>
      </c>
      <c r="M13" s="401"/>
      <c r="N13" s="401">
        <v>0</v>
      </c>
      <c r="O13" s="401"/>
      <c r="P13" s="401">
        <v>0</v>
      </c>
      <c r="Q13" s="43"/>
      <c r="R13" s="63">
        <v>15575866</v>
      </c>
      <c r="S13" s="63"/>
      <c r="T13" s="155">
        <v>5930</v>
      </c>
      <c r="U13" s="63"/>
      <c r="V13" s="319">
        <v>60964664695</v>
      </c>
      <c r="W13" s="63"/>
      <c r="X13" s="63">
        <v>91815314311.988998</v>
      </c>
      <c r="Y13" s="387"/>
      <c r="Z13" s="318">
        <v>4.0886122947583914</v>
      </c>
      <c r="AA13" s="55"/>
      <c r="AB13" s="63"/>
      <c r="AC13" s="392"/>
      <c r="AD13" s="42"/>
      <c r="AE13" s="130"/>
      <c r="AF13" s="130"/>
      <c r="AG13" s="130"/>
      <c r="AH13" s="130"/>
    </row>
    <row r="14" spans="2:34" s="10" customFormat="1" ht="18.75">
      <c r="B14" s="36" t="s">
        <v>87</v>
      </c>
      <c r="D14" s="63">
        <v>6077358</v>
      </c>
      <c r="E14" s="63"/>
      <c r="F14" s="63">
        <v>30264174761</v>
      </c>
      <c r="G14" s="63"/>
      <c r="H14" s="63">
        <v>32682879664.659</v>
      </c>
      <c r="I14" s="63"/>
      <c r="J14" s="63">
        <v>6500000</v>
      </c>
      <c r="K14" s="63"/>
      <c r="L14" s="63">
        <v>39430945076</v>
      </c>
      <c r="M14" s="63"/>
      <c r="N14" s="401">
        <v>0</v>
      </c>
      <c r="O14" s="401"/>
      <c r="P14" s="401">
        <v>0</v>
      </c>
      <c r="Q14" s="43"/>
      <c r="R14" s="63">
        <v>12577358</v>
      </c>
      <c r="S14" s="63"/>
      <c r="T14" s="155">
        <v>6310</v>
      </c>
      <c r="U14" s="63"/>
      <c r="V14" s="319">
        <v>69695119837</v>
      </c>
      <c r="W14" s="63"/>
      <c r="X14" s="63">
        <v>78890918362.569</v>
      </c>
      <c r="Y14" s="387"/>
      <c r="Z14" s="318">
        <v>3.5130781959307842</v>
      </c>
      <c r="AA14" s="55"/>
      <c r="AB14" s="63"/>
      <c r="AC14" s="393"/>
      <c r="AD14" s="42"/>
      <c r="AE14" s="130"/>
      <c r="AF14" s="130"/>
      <c r="AG14" s="130"/>
      <c r="AH14" s="130"/>
    </row>
    <row r="15" spans="2:34" s="10" customFormat="1" ht="18.75">
      <c r="B15" s="36" t="s">
        <v>132</v>
      </c>
      <c r="D15" s="63">
        <v>3845884</v>
      </c>
      <c r="E15" s="63"/>
      <c r="F15" s="63">
        <v>32004882992</v>
      </c>
      <c r="G15" s="63"/>
      <c r="H15" s="63">
        <v>36089129347.487999</v>
      </c>
      <c r="I15" s="63"/>
      <c r="J15" s="63">
        <v>830000</v>
      </c>
      <c r="K15" s="63"/>
      <c r="L15" s="63">
        <v>9884163961</v>
      </c>
      <c r="M15" s="63"/>
      <c r="N15" s="401">
        <v>0</v>
      </c>
      <c r="O15" s="401"/>
      <c r="P15" s="401">
        <v>0</v>
      </c>
      <c r="Q15" s="43"/>
      <c r="R15" s="63">
        <v>4675884</v>
      </c>
      <c r="S15" s="63"/>
      <c r="T15" s="155">
        <v>12860</v>
      </c>
      <c r="U15" s="63"/>
      <c r="V15" s="319">
        <v>41889046953</v>
      </c>
      <c r="W15" s="63"/>
      <c r="X15" s="63">
        <v>59774083623.972</v>
      </c>
      <c r="Y15" s="356"/>
      <c r="Z15" s="318">
        <v>2.6617896485377055</v>
      </c>
      <c r="AA15" s="55"/>
      <c r="AB15" s="63"/>
      <c r="AC15" s="393"/>
      <c r="AD15" s="42"/>
      <c r="AE15" s="130"/>
      <c r="AF15" s="130"/>
      <c r="AG15" s="130"/>
      <c r="AH15" s="130"/>
    </row>
    <row r="16" spans="2:34" s="10" customFormat="1" ht="18.75">
      <c r="B16" s="36" t="s">
        <v>195</v>
      </c>
      <c r="C16" s="20"/>
      <c r="D16" s="63">
        <v>3630000</v>
      </c>
      <c r="E16" s="63"/>
      <c r="F16" s="64">
        <v>60181535092</v>
      </c>
      <c r="G16" s="63"/>
      <c r="H16" s="64">
        <v>39331576350</v>
      </c>
      <c r="I16" s="63"/>
      <c r="J16" s="64">
        <v>770000</v>
      </c>
      <c r="K16" s="63"/>
      <c r="L16" s="64">
        <v>10003183376</v>
      </c>
      <c r="M16" s="63"/>
      <c r="N16" s="401">
        <v>0</v>
      </c>
      <c r="O16" s="401"/>
      <c r="P16" s="401">
        <v>0</v>
      </c>
      <c r="Q16" s="43"/>
      <c r="R16" s="63">
        <v>4400000</v>
      </c>
      <c r="S16" s="63"/>
      <c r="T16" s="155">
        <v>13630</v>
      </c>
      <c r="U16" s="63"/>
      <c r="V16" s="319">
        <v>70184718468</v>
      </c>
      <c r="W16" s="63"/>
      <c r="X16" s="63">
        <v>59615166600</v>
      </c>
      <c r="Y16" s="38"/>
      <c r="Z16" s="318">
        <v>2.6547129413137838</v>
      </c>
      <c r="AA16" s="55"/>
      <c r="AB16" s="63"/>
      <c r="AC16" s="393"/>
      <c r="AD16" s="42"/>
      <c r="AE16" s="130"/>
      <c r="AF16" s="130"/>
      <c r="AG16" s="130"/>
      <c r="AH16" s="130"/>
    </row>
    <row r="17" spans="2:34" s="10" customFormat="1" ht="18.75">
      <c r="B17" s="36" t="s">
        <v>96</v>
      </c>
      <c r="D17" s="63">
        <v>960000</v>
      </c>
      <c r="E17" s="63"/>
      <c r="F17" s="63">
        <v>20015356873</v>
      </c>
      <c r="G17" s="63"/>
      <c r="H17" s="63">
        <v>19801476000</v>
      </c>
      <c r="I17" s="63"/>
      <c r="J17" s="63">
        <v>1300000</v>
      </c>
      <c r="K17" s="63"/>
      <c r="L17" s="63">
        <v>29367616177</v>
      </c>
      <c r="M17" s="63"/>
      <c r="N17" s="401">
        <v>0</v>
      </c>
      <c r="O17" s="401"/>
      <c r="P17" s="401">
        <v>0</v>
      </c>
      <c r="Q17" s="43"/>
      <c r="R17" s="63">
        <v>2260000</v>
      </c>
      <c r="S17" s="63"/>
      <c r="T17" s="155">
        <v>23820</v>
      </c>
      <c r="U17" s="63"/>
      <c r="V17" s="319">
        <v>49382973050</v>
      </c>
      <c r="W17" s="63"/>
      <c r="X17" s="63">
        <v>53512892460</v>
      </c>
      <c r="Y17" s="38"/>
      <c r="Z17" s="318">
        <v>2.3829735995520105</v>
      </c>
      <c r="AA17" s="55"/>
      <c r="AB17" s="63"/>
      <c r="AC17" s="42"/>
      <c r="AD17" s="42"/>
      <c r="AE17" s="130"/>
      <c r="AF17" s="130"/>
      <c r="AG17" s="130"/>
      <c r="AH17" s="130"/>
    </row>
    <row r="18" spans="2:34" s="10" customFormat="1" ht="18.75">
      <c r="B18" s="36" t="s">
        <v>122</v>
      </c>
      <c r="D18" s="63">
        <v>5810000</v>
      </c>
      <c r="E18" s="63"/>
      <c r="F18" s="63">
        <v>49511822675</v>
      </c>
      <c r="G18" s="63"/>
      <c r="H18" s="63">
        <v>47300775795</v>
      </c>
      <c r="I18" s="63"/>
      <c r="J18" s="401">
        <v>0</v>
      </c>
      <c r="K18" s="401"/>
      <c r="L18" s="401">
        <v>0</v>
      </c>
      <c r="M18" s="63"/>
      <c r="N18" s="401">
        <v>0</v>
      </c>
      <c r="O18" s="401"/>
      <c r="P18" s="401">
        <v>0</v>
      </c>
      <c r="Q18" s="43"/>
      <c r="R18" s="63">
        <v>5810000</v>
      </c>
      <c r="S18" s="63"/>
      <c r="T18" s="155">
        <v>8660</v>
      </c>
      <c r="U18" s="63"/>
      <c r="V18" s="319">
        <v>49511822675</v>
      </c>
      <c r="W18" s="63"/>
      <c r="X18" s="63">
        <v>50015228130</v>
      </c>
      <c r="Y18" s="356"/>
      <c r="Z18" s="318">
        <v>2.2272196984763974</v>
      </c>
      <c r="AA18" s="55"/>
      <c r="AB18" s="63"/>
      <c r="AC18" s="42"/>
      <c r="AD18" s="42"/>
      <c r="AE18" s="130"/>
      <c r="AF18" s="130"/>
      <c r="AG18" s="130"/>
      <c r="AH18" s="130"/>
    </row>
    <row r="19" spans="2:34" s="10" customFormat="1" ht="18.75">
      <c r="B19" s="36" t="s">
        <v>160</v>
      </c>
      <c r="C19" s="20"/>
      <c r="D19" s="63">
        <v>2109652</v>
      </c>
      <c r="E19" s="63"/>
      <c r="F19" s="63">
        <v>42467589291</v>
      </c>
      <c r="G19" s="63"/>
      <c r="H19" s="63">
        <v>47184740338.5</v>
      </c>
      <c r="I19" s="63"/>
      <c r="J19" s="401">
        <v>0</v>
      </c>
      <c r="K19" s="401"/>
      <c r="L19" s="401">
        <v>0</v>
      </c>
      <c r="M19" s="63"/>
      <c r="N19" s="401">
        <v>0</v>
      </c>
      <c r="O19" s="401"/>
      <c r="P19" s="401">
        <v>0</v>
      </c>
      <c r="Q19" s="43"/>
      <c r="R19" s="63">
        <v>2109652</v>
      </c>
      <c r="S19" s="63"/>
      <c r="T19" s="155">
        <v>22440</v>
      </c>
      <c r="U19" s="63"/>
      <c r="V19" s="319">
        <v>42467589291</v>
      </c>
      <c r="W19" s="63"/>
      <c r="X19" s="63">
        <v>47058914364.264</v>
      </c>
      <c r="Y19" s="38"/>
      <c r="Z19" s="318">
        <v>2.0955725881841074</v>
      </c>
      <c r="AA19" s="55"/>
      <c r="AB19" s="63"/>
      <c r="AC19" s="42"/>
      <c r="AD19" s="42"/>
      <c r="AE19" s="130"/>
      <c r="AF19" s="130"/>
      <c r="AG19" s="130"/>
      <c r="AH19" s="130"/>
    </row>
    <row r="20" spans="2:34" s="10" customFormat="1" ht="18.75">
      <c r="B20" s="36" t="s">
        <v>150</v>
      </c>
      <c r="D20" s="63">
        <v>268092</v>
      </c>
      <c r="E20" s="63"/>
      <c r="F20" s="63">
        <v>49234660092</v>
      </c>
      <c r="G20" s="63"/>
      <c r="H20" s="63">
        <v>43420332194.117996</v>
      </c>
      <c r="I20" s="63"/>
      <c r="J20" s="401">
        <v>0</v>
      </c>
      <c r="K20" s="401"/>
      <c r="L20" s="401">
        <v>0</v>
      </c>
      <c r="M20" s="63"/>
      <c r="N20" s="401">
        <v>0</v>
      </c>
      <c r="O20" s="401"/>
      <c r="P20" s="401">
        <v>0</v>
      </c>
      <c r="Q20" s="43"/>
      <c r="R20" s="63">
        <v>268092</v>
      </c>
      <c r="S20" s="63"/>
      <c r="T20" s="155">
        <v>173650</v>
      </c>
      <c r="U20" s="63"/>
      <c r="V20" s="319">
        <v>49234660092</v>
      </c>
      <c r="W20" s="63"/>
      <c r="X20" s="63">
        <v>46277178453.989998</v>
      </c>
      <c r="Y20" s="356"/>
      <c r="Z20" s="318">
        <v>2.0607612380520406</v>
      </c>
      <c r="AA20" s="55"/>
      <c r="AB20" s="63"/>
      <c r="AC20" s="42"/>
      <c r="AD20" s="42"/>
      <c r="AE20" s="130"/>
      <c r="AF20" s="130"/>
      <c r="AG20" s="130"/>
      <c r="AH20" s="130"/>
    </row>
    <row r="21" spans="2:34" s="10" customFormat="1" ht="18.75">
      <c r="B21" s="9" t="s">
        <v>139</v>
      </c>
      <c r="C21" s="306"/>
      <c r="D21" s="64">
        <v>17982368</v>
      </c>
      <c r="E21" s="64"/>
      <c r="F21" s="64">
        <v>34468702232</v>
      </c>
      <c r="G21" s="64"/>
      <c r="H21" s="64">
        <v>39129191300.865601</v>
      </c>
      <c r="I21" s="64"/>
      <c r="J21" s="402">
        <v>0</v>
      </c>
      <c r="K21" s="402"/>
      <c r="L21" s="402">
        <v>0</v>
      </c>
      <c r="M21" s="64"/>
      <c r="N21" s="401">
        <v>0</v>
      </c>
      <c r="O21" s="401"/>
      <c r="P21" s="401">
        <v>0</v>
      </c>
      <c r="Q21" s="59"/>
      <c r="R21" s="63">
        <v>17982368</v>
      </c>
      <c r="S21" s="63"/>
      <c r="T21" s="155">
        <v>2492</v>
      </c>
      <c r="U21" s="63"/>
      <c r="V21" s="319">
        <v>34468702232</v>
      </c>
      <c r="W21" s="63"/>
      <c r="X21" s="63">
        <v>44545429292.716797</v>
      </c>
      <c r="Y21" s="38"/>
      <c r="Z21" s="318">
        <v>1.9836450078754519</v>
      </c>
      <c r="AA21" s="55"/>
      <c r="AB21" s="63"/>
      <c r="AC21" s="42"/>
      <c r="AD21" s="42"/>
      <c r="AE21" s="130"/>
      <c r="AF21" s="130"/>
      <c r="AG21" s="130"/>
      <c r="AH21" s="130"/>
    </row>
    <row r="22" spans="2:34" s="10" customFormat="1" ht="18.75">
      <c r="B22" s="36" t="s">
        <v>155</v>
      </c>
      <c r="D22" s="63">
        <v>21200000</v>
      </c>
      <c r="E22" s="63"/>
      <c r="F22" s="63">
        <v>46470156594</v>
      </c>
      <c r="G22" s="63"/>
      <c r="H22" s="63">
        <v>40988657700</v>
      </c>
      <c r="I22" s="63"/>
      <c r="J22" s="401">
        <v>0</v>
      </c>
      <c r="K22" s="401"/>
      <c r="L22" s="401">
        <v>0</v>
      </c>
      <c r="M22" s="63"/>
      <c r="N22" s="401">
        <v>0</v>
      </c>
      <c r="O22" s="401"/>
      <c r="P22" s="401">
        <v>0</v>
      </c>
      <c r="Q22" s="43"/>
      <c r="R22" s="63">
        <v>21200000</v>
      </c>
      <c r="S22" s="63"/>
      <c r="T22" s="155">
        <v>1990</v>
      </c>
      <c r="U22" s="63"/>
      <c r="V22" s="319">
        <v>46470156594</v>
      </c>
      <c r="W22" s="63"/>
      <c r="X22" s="63">
        <v>41936981400</v>
      </c>
      <c r="Y22" s="387"/>
      <c r="Z22" s="318">
        <v>1.8674886541743798</v>
      </c>
      <c r="AA22" s="55"/>
      <c r="AB22" s="63"/>
      <c r="AC22" s="42"/>
      <c r="AD22" s="42"/>
      <c r="AE22" s="130"/>
      <c r="AF22" s="130"/>
      <c r="AG22" s="130"/>
      <c r="AH22" s="130"/>
    </row>
    <row r="23" spans="2:34" s="10" customFormat="1" ht="18.75">
      <c r="B23" s="36" t="s">
        <v>229</v>
      </c>
      <c r="C23" s="20"/>
      <c r="D23" s="63">
        <v>0</v>
      </c>
      <c r="E23" s="63"/>
      <c r="F23" s="63">
        <v>0</v>
      </c>
      <c r="G23" s="63"/>
      <c r="H23" s="63">
        <v>0</v>
      </c>
      <c r="I23" s="63"/>
      <c r="J23" s="63">
        <v>3776479</v>
      </c>
      <c r="K23" s="63"/>
      <c r="L23" s="63">
        <v>37804230013</v>
      </c>
      <c r="M23" s="63"/>
      <c r="N23" s="401">
        <v>0</v>
      </c>
      <c r="O23" s="401"/>
      <c r="P23" s="401">
        <v>0</v>
      </c>
      <c r="Q23" s="43"/>
      <c r="R23" s="63">
        <v>3776479</v>
      </c>
      <c r="S23" s="63"/>
      <c r="T23" s="155">
        <v>10580</v>
      </c>
      <c r="U23" s="63"/>
      <c r="V23" s="319">
        <v>37804230013</v>
      </c>
      <c r="W23" s="63"/>
      <c r="X23" s="63">
        <v>39717414690.471001</v>
      </c>
      <c r="Y23" s="38"/>
      <c r="Z23" s="318">
        <v>1.7686495029323555</v>
      </c>
      <c r="AA23" s="55"/>
      <c r="AB23" s="63"/>
      <c r="AC23" s="42"/>
      <c r="AD23" s="42"/>
      <c r="AE23" s="130"/>
      <c r="AF23" s="130"/>
      <c r="AG23" s="130"/>
      <c r="AH23" s="130"/>
    </row>
    <row r="24" spans="2:34" s="10" customFormat="1" ht="18.75">
      <c r="B24" s="36" t="s">
        <v>197</v>
      </c>
      <c r="D24" s="63">
        <v>4330131</v>
      </c>
      <c r="E24" s="63"/>
      <c r="F24" s="63">
        <v>26682719460</v>
      </c>
      <c r="G24" s="63"/>
      <c r="H24" s="63">
        <v>31034484055.165501</v>
      </c>
      <c r="I24" s="63"/>
      <c r="J24" s="63">
        <v>288000</v>
      </c>
      <c r="K24" s="63"/>
      <c r="L24" s="63">
        <v>2060310175</v>
      </c>
      <c r="M24" s="63"/>
      <c r="N24" s="401">
        <v>0</v>
      </c>
      <c r="O24" s="401"/>
      <c r="P24" s="401">
        <v>0</v>
      </c>
      <c r="Q24" s="43"/>
      <c r="R24" s="63">
        <v>4618131</v>
      </c>
      <c r="S24" s="63"/>
      <c r="T24" s="155">
        <v>7880</v>
      </c>
      <c r="U24" s="63"/>
      <c r="V24" s="319">
        <v>28743029635</v>
      </c>
      <c r="W24" s="63"/>
      <c r="X24" s="63">
        <v>36174346589.933998</v>
      </c>
      <c r="Y24" s="356"/>
      <c r="Z24" s="318">
        <v>1.6108737341995103</v>
      </c>
      <c r="AA24" s="55"/>
      <c r="AB24" s="63"/>
      <c r="AC24" s="42"/>
      <c r="AD24" s="42"/>
      <c r="AE24" s="130"/>
      <c r="AF24" s="130"/>
      <c r="AG24" s="130"/>
      <c r="AH24" s="130"/>
    </row>
    <row r="25" spans="2:34" s="10" customFormat="1" ht="18.75">
      <c r="B25" s="36" t="s">
        <v>148</v>
      </c>
      <c r="D25" s="63">
        <v>2800000</v>
      </c>
      <c r="E25" s="63"/>
      <c r="F25" s="63">
        <v>37232726390</v>
      </c>
      <c r="G25" s="63"/>
      <c r="H25" s="63">
        <v>33066079200</v>
      </c>
      <c r="I25" s="63"/>
      <c r="J25" s="401">
        <v>0</v>
      </c>
      <c r="K25" s="401"/>
      <c r="L25" s="401">
        <v>0</v>
      </c>
      <c r="M25" s="63"/>
      <c r="N25" s="401">
        <v>0</v>
      </c>
      <c r="O25" s="401"/>
      <c r="P25" s="401">
        <v>0</v>
      </c>
      <c r="Q25" s="43"/>
      <c r="R25" s="63">
        <v>2800000</v>
      </c>
      <c r="S25" s="63"/>
      <c r="T25" s="155">
        <v>12890</v>
      </c>
      <c r="U25" s="63"/>
      <c r="V25" s="319">
        <v>37232726390</v>
      </c>
      <c r="W25" s="63"/>
      <c r="X25" s="63">
        <v>35877252600</v>
      </c>
      <c r="Y25" s="356"/>
      <c r="Z25" s="318">
        <v>1.597643891781116</v>
      </c>
      <c r="AA25" s="55"/>
      <c r="AB25" s="63"/>
      <c r="AC25" s="42"/>
      <c r="AD25" s="42"/>
      <c r="AE25" s="130"/>
      <c r="AF25" s="130"/>
      <c r="AG25" s="130"/>
      <c r="AH25" s="130"/>
    </row>
    <row r="26" spans="2:34" s="10" customFormat="1" ht="18.75">
      <c r="B26" s="36" t="s">
        <v>192</v>
      </c>
      <c r="D26" s="63">
        <v>220000</v>
      </c>
      <c r="E26" s="63"/>
      <c r="F26" s="63">
        <v>17615980800</v>
      </c>
      <c r="G26" s="63"/>
      <c r="H26" s="63">
        <v>36422986050</v>
      </c>
      <c r="I26" s="63"/>
      <c r="J26" s="401">
        <v>0</v>
      </c>
      <c r="K26" s="401"/>
      <c r="L26" s="401">
        <v>0</v>
      </c>
      <c r="M26" s="63"/>
      <c r="N26" s="401">
        <v>0</v>
      </c>
      <c r="O26" s="401"/>
      <c r="P26" s="401">
        <v>0</v>
      </c>
      <c r="Q26" s="43"/>
      <c r="R26" s="63">
        <v>220000</v>
      </c>
      <c r="S26" s="63"/>
      <c r="T26" s="155">
        <v>160700</v>
      </c>
      <c r="U26" s="63"/>
      <c r="V26" s="319">
        <v>17615980800</v>
      </c>
      <c r="W26" s="63"/>
      <c r="X26" s="63">
        <v>35143643700</v>
      </c>
      <c r="Y26" s="356"/>
      <c r="Z26" s="318">
        <v>1.564975677436262</v>
      </c>
      <c r="AA26" s="55"/>
      <c r="AB26" s="63"/>
      <c r="AC26" s="42"/>
      <c r="AD26" s="42"/>
      <c r="AE26" s="130"/>
      <c r="AF26" s="130"/>
      <c r="AG26" s="130"/>
      <c r="AH26" s="130"/>
    </row>
    <row r="27" spans="2:34" s="10" customFormat="1" ht="18.75">
      <c r="B27" s="36" t="s">
        <v>97</v>
      </c>
      <c r="C27" s="20"/>
      <c r="D27" s="63">
        <v>3016724</v>
      </c>
      <c r="E27" s="63"/>
      <c r="F27" s="63">
        <v>25224257243</v>
      </c>
      <c r="G27" s="63"/>
      <c r="H27" s="63">
        <v>31487132168.099998</v>
      </c>
      <c r="I27" s="63"/>
      <c r="J27" s="401">
        <v>0</v>
      </c>
      <c r="K27" s="401"/>
      <c r="L27" s="401">
        <v>0</v>
      </c>
      <c r="M27" s="63"/>
      <c r="N27" s="401">
        <v>0</v>
      </c>
      <c r="O27" s="401"/>
      <c r="P27" s="401">
        <v>0</v>
      </c>
      <c r="Q27" s="43"/>
      <c r="R27" s="63">
        <v>3016724</v>
      </c>
      <c r="S27" s="63"/>
      <c r="T27" s="155">
        <v>11320</v>
      </c>
      <c r="U27" s="63"/>
      <c r="V27" s="319">
        <v>25224257243</v>
      </c>
      <c r="W27" s="63"/>
      <c r="X27" s="63">
        <v>33946127251.703999</v>
      </c>
      <c r="Y27" s="38"/>
      <c r="Z27" s="318">
        <v>1.5116492742063914</v>
      </c>
      <c r="AA27" s="55"/>
      <c r="AB27" s="63"/>
      <c r="AC27" s="42"/>
      <c r="AD27" s="42"/>
      <c r="AE27" s="130"/>
      <c r="AF27" s="130"/>
      <c r="AG27" s="130"/>
      <c r="AH27" s="130"/>
    </row>
    <row r="28" spans="2:34" s="10" customFormat="1" ht="18.75">
      <c r="B28" s="36" t="s">
        <v>169</v>
      </c>
      <c r="D28" s="63">
        <v>22800000</v>
      </c>
      <c r="E28" s="63"/>
      <c r="F28" s="63">
        <v>29828645362</v>
      </c>
      <c r="G28" s="63"/>
      <c r="H28" s="63">
        <v>26562606480</v>
      </c>
      <c r="I28" s="63"/>
      <c r="J28" s="401">
        <v>0</v>
      </c>
      <c r="K28" s="401"/>
      <c r="L28" s="401">
        <v>0</v>
      </c>
      <c r="M28" s="63"/>
      <c r="N28" s="401">
        <v>0</v>
      </c>
      <c r="O28" s="401"/>
      <c r="P28" s="401">
        <v>0</v>
      </c>
      <c r="Q28" s="43"/>
      <c r="R28" s="63">
        <v>22800000</v>
      </c>
      <c r="S28" s="63"/>
      <c r="T28" s="155">
        <v>1296</v>
      </c>
      <c r="U28" s="63"/>
      <c r="V28" s="319">
        <v>29828645362</v>
      </c>
      <c r="W28" s="63"/>
      <c r="X28" s="63">
        <v>29372984640</v>
      </c>
      <c r="Y28" s="356"/>
      <c r="Z28" s="318">
        <v>1.3080034309393171</v>
      </c>
      <c r="AA28" s="55"/>
      <c r="AB28" s="63"/>
      <c r="AC28" s="42"/>
      <c r="AD28" s="42"/>
      <c r="AE28" s="130"/>
      <c r="AF28" s="130"/>
      <c r="AG28" s="130"/>
      <c r="AH28" s="130"/>
    </row>
    <row r="29" spans="2:34" s="10" customFormat="1" ht="18.75">
      <c r="B29" s="36" t="s">
        <v>107</v>
      </c>
      <c r="D29" s="63">
        <v>450000</v>
      </c>
      <c r="E29" s="63"/>
      <c r="F29" s="63">
        <v>22143410488</v>
      </c>
      <c r="G29" s="63"/>
      <c r="H29" s="63">
        <v>24853238100</v>
      </c>
      <c r="I29" s="63"/>
      <c r="J29" s="401">
        <v>0</v>
      </c>
      <c r="K29" s="401"/>
      <c r="L29" s="401">
        <v>0</v>
      </c>
      <c r="M29" s="63"/>
      <c r="N29" s="401">
        <v>0</v>
      </c>
      <c r="O29" s="401"/>
      <c r="P29" s="401">
        <v>0</v>
      </c>
      <c r="Q29" s="43"/>
      <c r="R29" s="63">
        <v>450000</v>
      </c>
      <c r="S29" s="63"/>
      <c r="T29" s="155">
        <v>60280</v>
      </c>
      <c r="U29" s="63"/>
      <c r="V29" s="319">
        <v>22143410488</v>
      </c>
      <c r="W29" s="63"/>
      <c r="X29" s="63">
        <v>26964600300</v>
      </c>
      <c r="Y29" s="387"/>
      <c r="Z29" s="318">
        <v>1.2007560736023093</v>
      </c>
      <c r="AA29" s="55"/>
      <c r="AB29" s="63"/>
      <c r="AD29" s="42"/>
      <c r="AE29" s="130"/>
      <c r="AF29" s="130"/>
      <c r="AG29" s="130"/>
      <c r="AH29" s="130"/>
    </row>
    <row r="30" spans="2:34" s="10" customFormat="1" ht="18.75">
      <c r="B30" s="36" t="s">
        <v>136</v>
      </c>
      <c r="D30" s="63">
        <v>4000000</v>
      </c>
      <c r="E30" s="63"/>
      <c r="F30" s="63">
        <v>18286759430</v>
      </c>
      <c r="G30" s="63"/>
      <c r="H30" s="63">
        <v>13678128000</v>
      </c>
      <c r="I30" s="63"/>
      <c r="J30" s="63">
        <v>2470000</v>
      </c>
      <c r="K30" s="63"/>
      <c r="L30" s="63">
        <v>9903703669</v>
      </c>
      <c r="M30" s="63"/>
      <c r="N30" s="401">
        <v>0</v>
      </c>
      <c r="O30" s="401"/>
      <c r="P30" s="401">
        <v>0</v>
      </c>
      <c r="Q30" s="43"/>
      <c r="R30" s="63">
        <v>6470000</v>
      </c>
      <c r="S30" s="63"/>
      <c r="T30" s="155">
        <v>3880</v>
      </c>
      <c r="U30" s="63"/>
      <c r="V30" s="319">
        <v>28190463099</v>
      </c>
      <c r="W30" s="63"/>
      <c r="X30" s="63">
        <v>24954233580</v>
      </c>
      <c r="Y30" s="356"/>
      <c r="Z30" s="318">
        <v>1.1112327718529431</v>
      </c>
      <c r="AA30" s="55"/>
      <c r="AB30" s="63"/>
      <c r="AC30" s="42"/>
      <c r="AD30" s="42"/>
      <c r="AE30" s="130"/>
      <c r="AF30" s="130"/>
      <c r="AG30" s="130"/>
      <c r="AH30" s="130"/>
    </row>
    <row r="31" spans="2:34" s="10" customFormat="1" ht="18.75">
      <c r="B31" s="36" t="s">
        <v>154</v>
      </c>
      <c r="D31" s="63">
        <v>518193</v>
      </c>
      <c r="E31" s="63"/>
      <c r="F31" s="63">
        <v>20475631377</v>
      </c>
      <c r="G31" s="63"/>
      <c r="H31" s="63">
        <v>22664829072.599998</v>
      </c>
      <c r="I31" s="63"/>
      <c r="J31" s="401">
        <v>0</v>
      </c>
      <c r="K31" s="401"/>
      <c r="L31" s="401">
        <v>0</v>
      </c>
      <c r="M31" s="63"/>
      <c r="N31" s="401">
        <v>0</v>
      </c>
      <c r="O31" s="401"/>
      <c r="P31" s="401">
        <v>0</v>
      </c>
      <c r="Q31" s="43"/>
      <c r="R31" s="63">
        <v>518193</v>
      </c>
      <c r="S31" s="63"/>
      <c r="T31" s="155">
        <v>47600</v>
      </c>
      <c r="U31" s="63"/>
      <c r="V31" s="319">
        <v>20475631377</v>
      </c>
      <c r="W31" s="63"/>
      <c r="X31" s="63">
        <v>24519224178.540001</v>
      </c>
      <c r="Y31" s="356"/>
      <c r="Z31" s="318">
        <v>1.0918614414766052</v>
      </c>
      <c r="AA31" s="55"/>
      <c r="AB31" s="63"/>
      <c r="AC31" s="42"/>
      <c r="AD31" s="42"/>
      <c r="AE31" s="130"/>
      <c r="AF31" s="130"/>
      <c r="AG31" s="130"/>
      <c r="AH31" s="130"/>
    </row>
    <row r="32" spans="2:34" s="10" customFormat="1" ht="18.75">
      <c r="B32" s="36" t="s">
        <v>173</v>
      </c>
      <c r="C32" s="20"/>
      <c r="D32" s="63">
        <v>846526</v>
      </c>
      <c r="E32" s="63"/>
      <c r="F32" s="63">
        <v>15674950947</v>
      </c>
      <c r="G32" s="63"/>
      <c r="H32" s="63">
        <v>24150739187.610001</v>
      </c>
      <c r="I32" s="63"/>
      <c r="J32" s="401">
        <v>0</v>
      </c>
      <c r="K32" s="401"/>
      <c r="L32" s="401">
        <v>0</v>
      </c>
      <c r="M32" s="63"/>
      <c r="N32" s="401">
        <v>0</v>
      </c>
      <c r="O32" s="401"/>
      <c r="P32" s="401">
        <v>0</v>
      </c>
      <c r="Q32" s="43"/>
      <c r="R32" s="63">
        <v>846526</v>
      </c>
      <c r="S32" s="63"/>
      <c r="T32" s="155">
        <v>28100</v>
      </c>
      <c r="U32" s="63"/>
      <c r="V32" s="319">
        <v>15674950947</v>
      </c>
      <c r="W32" s="63"/>
      <c r="X32" s="63">
        <v>23645845685.43</v>
      </c>
      <c r="Y32" s="38"/>
      <c r="Z32" s="318">
        <v>1.0529691709260394</v>
      </c>
      <c r="AA32" s="55"/>
      <c r="AB32" s="63"/>
      <c r="AC32" s="42"/>
      <c r="AD32" s="42"/>
      <c r="AE32" s="130"/>
      <c r="AF32" s="130"/>
      <c r="AG32" s="130"/>
      <c r="AH32" s="130"/>
    </row>
    <row r="33" spans="2:34" s="10" customFormat="1" ht="18.75">
      <c r="B33" s="36" t="s">
        <v>180</v>
      </c>
      <c r="D33" s="63">
        <v>52551677</v>
      </c>
      <c r="E33" s="63"/>
      <c r="F33" s="63">
        <v>22862732845</v>
      </c>
      <c r="G33" s="63"/>
      <c r="H33" s="63">
        <v>22410528649.8736</v>
      </c>
      <c r="I33" s="63"/>
      <c r="J33" s="401">
        <v>0</v>
      </c>
      <c r="K33" s="401"/>
      <c r="L33" s="401">
        <v>0</v>
      </c>
      <c r="M33" s="63"/>
      <c r="N33" s="401">
        <v>0</v>
      </c>
      <c r="O33" s="401"/>
      <c r="P33" s="401">
        <v>0</v>
      </c>
      <c r="Q33" s="43"/>
      <c r="R33" s="63">
        <v>52551677</v>
      </c>
      <c r="S33" s="63"/>
      <c r="T33" s="155">
        <v>429</v>
      </c>
      <c r="U33" s="63"/>
      <c r="V33" s="319">
        <v>22862732845</v>
      </c>
      <c r="W33" s="63"/>
      <c r="X33" s="63">
        <v>22410528649.87365</v>
      </c>
      <c r="Y33" s="356"/>
      <c r="Z33" s="318">
        <v>0.99795947611262559</v>
      </c>
      <c r="AA33" s="55"/>
      <c r="AB33" s="63"/>
      <c r="AC33" s="42"/>
      <c r="AD33" s="42"/>
      <c r="AE33" s="130"/>
      <c r="AF33" s="130"/>
      <c r="AG33" s="130"/>
      <c r="AH33" s="130"/>
    </row>
    <row r="34" spans="2:34" s="10" customFormat="1" ht="18.75">
      <c r="B34" s="36" t="s">
        <v>116</v>
      </c>
      <c r="D34" s="63">
        <v>2249292</v>
      </c>
      <c r="E34" s="63"/>
      <c r="F34" s="63">
        <v>32848202373</v>
      </c>
      <c r="G34" s="63"/>
      <c r="H34" s="63">
        <v>19631278496.627998</v>
      </c>
      <c r="I34" s="63"/>
      <c r="J34" s="401">
        <v>0</v>
      </c>
      <c r="K34" s="401"/>
      <c r="L34" s="401">
        <v>0</v>
      </c>
      <c r="M34" s="63"/>
      <c r="N34" s="401">
        <v>0</v>
      </c>
      <c r="O34" s="401"/>
      <c r="P34" s="401">
        <v>0</v>
      </c>
      <c r="Q34" s="43"/>
      <c r="R34" s="63">
        <v>2249292</v>
      </c>
      <c r="S34" s="63"/>
      <c r="T34" s="155">
        <v>9570</v>
      </c>
      <c r="U34" s="63"/>
      <c r="V34" s="319">
        <v>32848202373</v>
      </c>
      <c r="W34" s="63"/>
      <c r="X34" s="63">
        <v>21397646379.582001</v>
      </c>
      <c r="Y34" s="356"/>
      <c r="Z34" s="318">
        <v>0.95285498636067489</v>
      </c>
      <c r="AA34" s="55"/>
      <c r="AB34" s="63"/>
      <c r="AC34" s="42"/>
      <c r="AD34" s="42"/>
      <c r="AE34" s="130"/>
      <c r="AF34" s="130"/>
      <c r="AG34" s="130"/>
      <c r="AH34" s="130"/>
    </row>
    <row r="35" spans="2:34" s="10" customFormat="1" ht="18.75">
      <c r="B35" s="36" t="s">
        <v>196</v>
      </c>
      <c r="C35" s="20"/>
      <c r="D35" s="63">
        <v>755470</v>
      </c>
      <c r="E35" s="63"/>
      <c r="F35" s="63">
        <v>10337373829</v>
      </c>
      <c r="G35" s="63"/>
      <c r="H35" s="63">
        <v>10438551853.65</v>
      </c>
      <c r="I35" s="63"/>
      <c r="J35" s="63">
        <v>700000</v>
      </c>
      <c r="K35" s="63"/>
      <c r="L35" s="63">
        <v>9576141569</v>
      </c>
      <c r="M35" s="63"/>
      <c r="N35" s="401">
        <v>0</v>
      </c>
      <c r="O35" s="401"/>
      <c r="P35" s="401">
        <v>0</v>
      </c>
      <c r="Q35" s="43"/>
      <c r="R35" s="63">
        <v>1455470</v>
      </c>
      <c r="S35" s="63"/>
      <c r="T35" s="155">
        <v>14760</v>
      </c>
      <c r="U35" s="63"/>
      <c r="V35" s="319">
        <v>19913515398</v>
      </c>
      <c r="W35" s="63"/>
      <c r="X35" s="63">
        <v>21354914913.66</v>
      </c>
      <c r="Y35" s="38"/>
      <c r="Z35" s="318">
        <v>0.95095211865008733</v>
      </c>
      <c r="AA35" s="55"/>
      <c r="AB35" s="63"/>
      <c r="AC35" s="42"/>
      <c r="AD35" s="42"/>
      <c r="AE35" s="130"/>
      <c r="AF35" s="130"/>
      <c r="AG35" s="130"/>
      <c r="AH35" s="130"/>
    </row>
    <row r="36" spans="2:34" s="10" customFormat="1" ht="18.75">
      <c r="B36" s="36" t="s">
        <v>94</v>
      </c>
      <c r="D36" s="63">
        <v>3503030</v>
      </c>
      <c r="E36" s="63"/>
      <c r="F36" s="63">
        <v>23822960230</v>
      </c>
      <c r="G36" s="63"/>
      <c r="H36" s="63">
        <v>17654687945.505001</v>
      </c>
      <c r="I36" s="63"/>
      <c r="J36" s="401">
        <v>0</v>
      </c>
      <c r="K36" s="401"/>
      <c r="L36" s="401">
        <v>0</v>
      </c>
      <c r="M36" s="63"/>
      <c r="N36" s="401">
        <v>0</v>
      </c>
      <c r="O36" s="401"/>
      <c r="P36" s="401">
        <v>0</v>
      </c>
      <c r="Q36" s="43"/>
      <c r="R36" s="63">
        <v>3503030</v>
      </c>
      <c r="S36" s="63"/>
      <c r="T36" s="155">
        <v>5310</v>
      </c>
      <c r="U36" s="63"/>
      <c r="V36" s="319">
        <v>23822960230</v>
      </c>
      <c r="W36" s="63"/>
      <c r="X36" s="63">
        <v>18490412818.665001</v>
      </c>
      <c r="Y36" s="356"/>
      <c r="Z36" s="318">
        <v>0.82339345840130984</v>
      </c>
      <c r="AA36" s="55"/>
      <c r="AB36" s="63"/>
      <c r="AC36" s="253"/>
      <c r="AD36" s="42"/>
      <c r="AE36" s="130"/>
      <c r="AF36" s="130"/>
      <c r="AG36" s="130"/>
      <c r="AH36" s="130"/>
    </row>
    <row r="37" spans="2:34" s="10" customFormat="1" ht="18.75">
      <c r="B37" s="36" t="s">
        <v>163</v>
      </c>
      <c r="D37" s="63">
        <v>2800000</v>
      </c>
      <c r="E37" s="63"/>
      <c r="F37" s="63">
        <v>23809847708</v>
      </c>
      <c r="G37" s="63"/>
      <c r="H37" s="63">
        <v>16310372400</v>
      </c>
      <c r="I37" s="63"/>
      <c r="J37" s="401">
        <v>0</v>
      </c>
      <c r="K37" s="401"/>
      <c r="L37" s="401">
        <v>0</v>
      </c>
      <c r="M37" s="63"/>
      <c r="N37" s="401">
        <v>0</v>
      </c>
      <c r="O37" s="401"/>
      <c r="P37" s="401">
        <v>0</v>
      </c>
      <c r="Q37" s="43"/>
      <c r="R37" s="63">
        <v>2800000</v>
      </c>
      <c r="S37" s="63"/>
      <c r="T37" s="155">
        <v>5960</v>
      </c>
      <c r="U37" s="63"/>
      <c r="V37" s="319">
        <v>23809847708</v>
      </c>
      <c r="W37" s="63"/>
      <c r="X37" s="63">
        <v>16588706400</v>
      </c>
      <c r="Y37" s="356"/>
      <c r="Z37" s="318">
        <v>0.73870889022617925</v>
      </c>
      <c r="AA37" s="55"/>
      <c r="AB37" s="63"/>
      <c r="AC37" s="42"/>
      <c r="AD37" s="42"/>
      <c r="AE37" s="130"/>
      <c r="AF37" s="130"/>
      <c r="AG37" s="130"/>
      <c r="AH37" s="130"/>
    </row>
    <row r="38" spans="2:34" s="10" customFormat="1" ht="18.75">
      <c r="B38" s="36" t="s">
        <v>167</v>
      </c>
      <c r="D38" s="63">
        <v>1960000</v>
      </c>
      <c r="E38" s="63"/>
      <c r="F38" s="63">
        <v>10450085717</v>
      </c>
      <c r="G38" s="63"/>
      <c r="H38" s="63">
        <v>11728994760</v>
      </c>
      <c r="I38" s="63"/>
      <c r="J38" s="401">
        <v>0</v>
      </c>
      <c r="K38" s="401"/>
      <c r="L38" s="401">
        <v>0</v>
      </c>
      <c r="M38" s="63"/>
      <c r="N38" s="401">
        <v>0</v>
      </c>
      <c r="O38" s="401"/>
      <c r="P38" s="401">
        <v>0</v>
      </c>
      <c r="Q38" s="43"/>
      <c r="R38" s="63">
        <v>1960000</v>
      </c>
      <c r="S38" s="63"/>
      <c r="T38" s="155">
        <v>6840</v>
      </c>
      <c r="U38" s="63"/>
      <c r="V38" s="319">
        <v>10450085717</v>
      </c>
      <c r="W38" s="63"/>
      <c r="X38" s="63">
        <v>13326631920</v>
      </c>
      <c r="Y38" s="356"/>
      <c r="Z38" s="318">
        <v>0.59344600107431977</v>
      </c>
      <c r="AA38" s="55"/>
      <c r="AB38" s="63"/>
      <c r="AC38" s="42"/>
      <c r="AD38" s="42"/>
      <c r="AE38" s="130"/>
      <c r="AF38" s="130"/>
      <c r="AG38" s="130"/>
      <c r="AH38" s="130"/>
    </row>
    <row r="39" spans="2:34" s="10" customFormat="1" ht="18.75">
      <c r="B39" s="36" t="s">
        <v>111</v>
      </c>
      <c r="D39" s="63">
        <v>484000</v>
      </c>
      <c r="E39" s="63"/>
      <c r="F39" s="63">
        <v>11067572433</v>
      </c>
      <c r="G39" s="63"/>
      <c r="H39" s="63">
        <v>11994326586</v>
      </c>
      <c r="I39" s="63"/>
      <c r="J39" s="401">
        <v>0</v>
      </c>
      <c r="K39" s="401"/>
      <c r="L39" s="401">
        <v>0</v>
      </c>
      <c r="M39" s="63"/>
      <c r="N39" s="401">
        <v>0</v>
      </c>
      <c r="O39" s="401"/>
      <c r="P39" s="401">
        <v>0</v>
      </c>
      <c r="Q39" s="43"/>
      <c r="R39" s="63">
        <v>484000</v>
      </c>
      <c r="S39" s="63"/>
      <c r="T39" s="155">
        <v>27620</v>
      </c>
      <c r="U39" s="63"/>
      <c r="V39" s="319">
        <v>11067572433</v>
      </c>
      <c r="W39" s="63"/>
      <c r="X39" s="63">
        <v>13288539924</v>
      </c>
      <c r="Y39" s="356"/>
      <c r="Z39" s="318">
        <v>0.59174973281728083</v>
      </c>
      <c r="AA39" s="55"/>
      <c r="AB39" s="63"/>
      <c r="AC39" s="42"/>
      <c r="AD39" s="42"/>
      <c r="AE39" s="130"/>
      <c r="AF39" s="130"/>
      <c r="AG39" s="130"/>
      <c r="AH39" s="130"/>
    </row>
    <row r="40" spans="2:34" s="10" customFormat="1" ht="18.75">
      <c r="B40" s="36" t="s">
        <v>159</v>
      </c>
      <c r="D40" s="63">
        <v>150000</v>
      </c>
      <c r="E40" s="63"/>
      <c r="F40" s="63">
        <v>11479563930</v>
      </c>
      <c r="G40" s="63"/>
      <c r="H40" s="63">
        <v>12353556375</v>
      </c>
      <c r="I40" s="63"/>
      <c r="J40" s="401">
        <v>0</v>
      </c>
      <c r="K40" s="401"/>
      <c r="L40" s="401">
        <v>0</v>
      </c>
      <c r="M40" s="63"/>
      <c r="N40" s="401">
        <v>0</v>
      </c>
      <c r="O40" s="401"/>
      <c r="P40" s="401">
        <v>0</v>
      </c>
      <c r="Q40" s="43"/>
      <c r="R40" s="63">
        <v>150000</v>
      </c>
      <c r="S40" s="63"/>
      <c r="T40" s="155">
        <v>84100</v>
      </c>
      <c r="U40" s="63"/>
      <c r="V40" s="319">
        <v>11479563930</v>
      </c>
      <c r="W40" s="63"/>
      <c r="X40" s="63">
        <v>12539940750</v>
      </c>
      <c r="Y40" s="356"/>
      <c r="Z40" s="318">
        <v>0.55841398910613926</v>
      </c>
      <c r="AA40" s="55"/>
      <c r="AB40" s="63"/>
      <c r="AC40" s="42"/>
      <c r="AD40" s="42"/>
      <c r="AE40" s="130"/>
      <c r="AF40" s="130"/>
      <c r="AG40" s="130"/>
      <c r="AH40" s="130"/>
    </row>
    <row r="41" spans="2:34" s="10" customFormat="1" ht="18.75">
      <c r="B41" s="36" t="s">
        <v>188</v>
      </c>
      <c r="D41" s="63">
        <v>5876000</v>
      </c>
      <c r="E41" s="63"/>
      <c r="F41" s="63">
        <v>10990028708</v>
      </c>
      <c r="G41" s="63"/>
      <c r="H41" s="63">
        <v>10408729359.6</v>
      </c>
      <c r="I41" s="63"/>
      <c r="J41" s="401">
        <v>0</v>
      </c>
      <c r="K41" s="401"/>
      <c r="L41" s="401">
        <v>0</v>
      </c>
      <c r="M41" s="63"/>
      <c r="N41" s="401">
        <v>0</v>
      </c>
      <c r="O41" s="401"/>
      <c r="P41" s="401">
        <v>0</v>
      </c>
      <c r="Q41" s="43"/>
      <c r="R41" s="63">
        <v>5876000</v>
      </c>
      <c r="S41" s="63"/>
      <c r="T41" s="155">
        <v>2096</v>
      </c>
      <c r="U41" s="63"/>
      <c r="V41" s="319">
        <v>10990028708</v>
      </c>
      <c r="W41" s="63"/>
      <c r="X41" s="63">
        <v>12242815228.799999</v>
      </c>
      <c r="Y41" s="387"/>
      <c r="Z41" s="318">
        <v>0.54518274257425003</v>
      </c>
      <c r="AA41" s="55"/>
      <c r="AB41" s="63"/>
      <c r="AC41" s="324"/>
      <c r="AD41" s="42"/>
      <c r="AE41" s="130"/>
      <c r="AF41" s="130"/>
      <c r="AG41" s="130"/>
      <c r="AH41" s="130"/>
    </row>
    <row r="42" spans="2:34" s="10" customFormat="1" ht="18.75">
      <c r="B42" s="36" t="s">
        <v>90</v>
      </c>
      <c r="D42" s="63">
        <v>2315000</v>
      </c>
      <c r="E42" s="63"/>
      <c r="F42" s="63">
        <v>11056843750</v>
      </c>
      <c r="G42" s="63"/>
      <c r="H42" s="63">
        <v>10187526395.25</v>
      </c>
      <c r="I42" s="63"/>
      <c r="J42" s="401">
        <v>0</v>
      </c>
      <c r="K42" s="401"/>
      <c r="L42" s="401">
        <v>0</v>
      </c>
      <c r="M42" s="63"/>
      <c r="N42" s="401">
        <v>0</v>
      </c>
      <c r="O42" s="401"/>
      <c r="P42" s="401">
        <v>0</v>
      </c>
      <c r="Q42" s="43"/>
      <c r="R42" s="63">
        <v>2315000</v>
      </c>
      <c r="S42" s="63"/>
      <c r="T42" s="155">
        <v>5320</v>
      </c>
      <c r="U42" s="63"/>
      <c r="V42" s="319">
        <v>11056843750</v>
      </c>
      <c r="W42" s="63"/>
      <c r="X42" s="63">
        <v>12242520990</v>
      </c>
      <c r="Y42" s="356"/>
      <c r="Z42" s="318">
        <v>0.54516963987581368</v>
      </c>
      <c r="AA42" s="55"/>
      <c r="AB42" s="63"/>
      <c r="AC42" s="42"/>
      <c r="AD42" s="42"/>
      <c r="AE42" s="130"/>
      <c r="AF42" s="130"/>
      <c r="AG42" s="130"/>
      <c r="AH42" s="130"/>
    </row>
    <row r="43" spans="2:34" s="10" customFormat="1" ht="18.75">
      <c r="B43" s="36" t="s">
        <v>193</v>
      </c>
      <c r="C43" s="20"/>
      <c r="D43" s="63">
        <v>1018594</v>
      </c>
      <c r="E43" s="63"/>
      <c r="F43" s="63">
        <v>11194605836</v>
      </c>
      <c r="G43" s="63"/>
      <c r="H43" s="63">
        <v>11380875030.468</v>
      </c>
      <c r="I43" s="63"/>
      <c r="J43" s="401">
        <v>0</v>
      </c>
      <c r="K43" s="401"/>
      <c r="L43" s="401">
        <v>0</v>
      </c>
      <c r="M43" s="63"/>
      <c r="N43" s="401">
        <v>0</v>
      </c>
      <c r="O43" s="401"/>
      <c r="P43" s="401">
        <v>0</v>
      </c>
      <c r="Q43" s="43"/>
      <c r="R43" s="63">
        <v>1018594</v>
      </c>
      <c r="S43" s="63"/>
      <c r="T43" s="155">
        <v>11240</v>
      </c>
      <c r="U43" s="63"/>
      <c r="V43" s="319">
        <v>11194605836</v>
      </c>
      <c r="W43" s="63"/>
      <c r="X43" s="63">
        <v>11380875030.468</v>
      </c>
      <c r="Y43" s="38"/>
      <c r="Z43" s="318">
        <v>0.50679982880159058</v>
      </c>
      <c r="AA43" s="55"/>
      <c r="AB43" s="63"/>
      <c r="AC43" s="42"/>
      <c r="AD43" s="42"/>
      <c r="AE43" s="130"/>
      <c r="AF43" s="130"/>
      <c r="AG43" s="130"/>
      <c r="AH43" s="130"/>
    </row>
    <row r="44" spans="2:34" s="10" customFormat="1" ht="18.75">
      <c r="B44" s="36" t="s">
        <v>95</v>
      </c>
      <c r="C44" s="20"/>
      <c r="D44" s="63">
        <v>2533000</v>
      </c>
      <c r="E44" s="63"/>
      <c r="F44" s="63">
        <v>11194317365</v>
      </c>
      <c r="G44" s="63"/>
      <c r="H44" s="63">
        <v>10449403897.5</v>
      </c>
      <c r="I44" s="63"/>
      <c r="J44" s="401">
        <v>0</v>
      </c>
      <c r="K44" s="401"/>
      <c r="L44" s="401">
        <v>0</v>
      </c>
      <c r="M44" s="63"/>
      <c r="N44" s="401">
        <v>0</v>
      </c>
      <c r="O44" s="401"/>
      <c r="P44" s="401">
        <v>0</v>
      </c>
      <c r="Q44" s="43"/>
      <c r="R44" s="63">
        <v>2533000</v>
      </c>
      <c r="S44" s="63"/>
      <c r="T44" s="155">
        <v>4437</v>
      </c>
      <c r="U44" s="63"/>
      <c r="V44" s="319">
        <v>11194317365</v>
      </c>
      <c r="W44" s="63"/>
      <c r="X44" s="63">
        <v>11172049420.049999</v>
      </c>
      <c r="Y44" s="38"/>
      <c r="Z44" s="318">
        <v>0.49750065072205779</v>
      </c>
      <c r="AA44" s="55"/>
      <c r="AB44" s="63"/>
      <c r="AC44" s="42"/>
      <c r="AD44" s="42"/>
      <c r="AE44" s="130"/>
      <c r="AF44" s="130"/>
      <c r="AG44" s="130"/>
      <c r="AH44" s="130"/>
    </row>
    <row r="45" spans="2:34" s="10" customFormat="1" ht="18.75">
      <c r="B45" s="36" t="s">
        <v>194</v>
      </c>
      <c r="D45" s="63">
        <v>1449000</v>
      </c>
      <c r="E45" s="63"/>
      <c r="F45" s="63">
        <v>9994449701</v>
      </c>
      <c r="G45" s="63"/>
      <c r="H45" s="63">
        <v>9808977244.5</v>
      </c>
      <c r="I45" s="63"/>
      <c r="J45" s="401">
        <v>0</v>
      </c>
      <c r="K45" s="401"/>
      <c r="L45" s="401">
        <v>0</v>
      </c>
      <c r="M45" s="63"/>
      <c r="N45" s="401">
        <v>0</v>
      </c>
      <c r="O45" s="401"/>
      <c r="P45" s="401">
        <v>0</v>
      </c>
      <c r="Q45" s="43"/>
      <c r="R45" s="63">
        <v>1449000</v>
      </c>
      <c r="S45" s="63"/>
      <c r="T45" s="155">
        <v>7580</v>
      </c>
      <c r="U45" s="63"/>
      <c r="V45" s="319">
        <v>9994449701</v>
      </c>
      <c r="W45" s="63"/>
      <c r="X45" s="63">
        <v>10918068651</v>
      </c>
      <c r="Y45" s="387"/>
      <c r="Z45" s="318">
        <v>0.48619067588015469</v>
      </c>
      <c r="AA45" s="55"/>
      <c r="AB45" s="63"/>
      <c r="AC45" s="330"/>
      <c r="AD45" s="42"/>
      <c r="AE45" s="130"/>
      <c r="AF45" s="130"/>
      <c r="AG45" s="130"/>
      <c r="AH45" s="130"/>
    </row>
    <row r="46" spans="2:34" s="10" customFormat="1" ht="18.75">
      <c r="B46" s="36" t="s">
        <v>185</v>
      </c>
      <c r="D46" s="63">
        <v>1176750</v>
      </c>
      <c r="E46" s="63"/>
      <c r="F46" s="63">
        <v>10265979044</v>
      </c>
      <c r="G46" s="63"/>
      <c r="H46" s="63">
        <v>9779096101.5</v>
      </c>
      <c r="I46" s="63"/>
      <c r="J46" s="401">
        <v>0</v>
      </c>
      <c r="K46" s="401"/>
      <c r="L46" s="401">
        <v>0</v>
      </c>
      <c r="M46" s="63"/>
      <c r="N46" s="401">
        <v>0</v>
      </c>
      <c r="O46" s="401"/>
      <c r="P46" s="401">
        <v>0</v>
      </c>
      <c r="Q46" s="43"/>
      <c r="R46" s="63">
        <v>1176750</v>
      </c>
      <c r="S46" s="63"/>
      <c r="T46" s="155">
        <v>9220</v>
      </c>
      <c r="U46" s="63"/>
      <c r="V46" s="319">
        <v>10265979044</v>
      </c>
      <c r="W46" s="63"/>
      <c r="X46" s="63">
        <v>10785079671.75</v>
      </c>
      <c r="Y46" s="356"/>
      <c r="Z46" s="318">
        <v>0.48026856604800527</v>
      </c>
      <c r="AA46" s="55"/>
      <c r="AB46" s="63"/>
      <c r="AC46" s="330"/>
      <c r="AD46" s="42"/>
      <c r="AE46" s="130"/>
      <c r="AF46" s="130"/>
      <c r="AG46" s="130"/>
      <c r="AH46" s="130"/>
    </row>
    <row r="47" spans="2:34" s="10" customFormat="1" ht="18.75">
      <c r="B47" s="36" t="s">
        <v>184</v>
      </c>
      <c r="C47" s="20"/>
      <c r="D47" s="63">
        <v>3968000</v>
      </c>
      <c r="E47" s="63"/>
      <c r="F47" s="63">
        <v>11082617308</v>
      </c>
      <c r="G47" s="63"/>
      <c r="H47" s="63">
        <v>9553313548.7999992</v>
      </c>
      <c r="I47" s="63"/>
      <c r="J47" s="401">
        <v>0</v>
      </c>
      <c r="K47" s="401"/>
      <c r="L47" s="401">
        <v>0</v>
      </c>
      <c r="M47" s="63"/>
      <c r="N47" s="401">
        <v>0</v>
      </c>
      <c r="O47" s="401"/>
      <c r="P47" s="401">
        <v>0</v>
      </c>
      <c r="Q47" s="43"/>
      <c r="R47" s="63">
        <v>3968000</v>
      </c>
      <c r="S47" s="63"/>
      <c r="T47" s="155">
        <v>2733</v>
      </c>
      <c r="U47" s="63"/>
      <c r="V47" s="319">
        <v>11082617308</v>
      </c>
      <c r="W47" s="63"/>
      <c r="X47" s="63">
        <v>10780018963.200001</v>
      </c>
      <c r="Y47" s="38"/>
      <c r="Z47" s="318">
        <v>0.48004320848807358</v>
      </c>
      <c r="AA47" s="55"/>
      <c r="AB47" s="63"/>
      <c r="AC47" s="330"/>
      <c r="AD47" s="42"/>
      <c r="AE47" s="130"/>
      <c r="AF47" s="130"/>
      <c r="AG47" s="130"/>
      <c r="AH47" s="130"/>
    </row>
    <row r="48" spans="2:34" s="10" customFormat="1" ht="18.75">
      <c r="B48" s="36" t="s">
        <v>175</v>
      </c>
      <c r="D48" s="63">
        <v>1209000</v>
      </c>
      <c r="E48" s="63"/>
      <c r="F48" s="63">
        <v>10452601556</v>
      </c>
      <c r="G48" s="63"/>
      <c r="H48" s="63">
        <v>10864330308</v>
      </c>
      <c r="I48" s="63"/>
      <c r="J48" s="401">
        <v>0</v>
      </c>
      <c r="K48" s="401"/>
      <c r="L48" s="401">
        <v>0</v>
      </c>
      <c r="M48" s="63"/>
      <c r="N48" s="401">
        <v>0</v>
      </c>
      <c r="O48" s="401"/>
      <c r="P48" s="401">
        <v>0</v>
      </c>
      <c r="Q48" s="43"/>
      <c r="R48" s="63">
        <v>1209000</v>
      </c>
      <c r="S48" s="63"/>
      <c r="T48" s="155">
        <v>8820</v>
      </c>
      <c r="U48" s="63"/>
      <c r="V48" s="319">
        <v>10452601556</v>
      </c>
      <c r="W48" s="63"/>
      <c r="X48" s="63">
        <v>10599932889</v>
      </c>
      <c r="Y48" s="356"/>
      <c r="Z48" s="318">
        <v>0.47202382585450836</v>
      </c>
      <c r="AA48" s="55"/>
      <c r="AB48" s="63"/>
      <c r="AC48" s="330"/>
      <c r="AD48" s="42"/>
      <c r="AE48" s="130"/>
      <c r="AF48" s="130"/>
      <c r="AG48" s="130"/>
      <c r="AH48" s="130"/>
    </row>
    <row r="49" spans="2:34" s="10" customFormat="1" ht="18.75">
      <c r="B49" s="36" t="s">
        <v>88</v>
      </c>
      <c r="C49" s="20"/>
      <c r="D49" s="63">
        <v>1796000</v>
      </c>
      <c r="E49" s="63"/>
      <c r="F49" s="63">
        <v>11010155509</v>
      </c>
      <c r="G49" s="63"/>
      <c r="H49" s="63">
        <v>10247701212</v>
      </c>
      <c r="I49" s="63"/>
      <c r="J49" s="401">
        <v>0</v>
      </c>
      <c r="K49" s="401"/>
      <c r="L49" s="401">
        <v>0</v>
      </c>
      <c r="M49" s="63"/>
      <c r="N49" s="401">
        <v>0</v>
      </c>
      <c r="O49" s="401"/>
      <c r="P49" s="401">
        <v>0</v>
      </c>
      <c r="Q49" s="43"/>
      <c r="R49" s="63">
        <v>1796000</v>
      </c>
      <c r="S49" s="63"/>
      <c r="T49" s="155">
        <v>5870</v>
      </c>
      <c r="U49" s="63"/>
      <c r="V49" s="319">
        <v>11010155509</v>
      </c>
      <c r="W49" s="63"/>
      <c r="X49" s="63">
        <v>10479792006</v>
      </c>
      <c r="Y49" s="38"/>
      <c r="Z49" s="318">
        <v>0.46667385243212478</v>
      </c>
      <c r="AA49" s="55"/>
      <c r="AB49" s="63"/>
      <c r="AC49" s="330"/>
      <c r="AD49" s="42"/>
      <c r="AE49" s="130"/>
      <c r="AF49" s="130"/>
      <c r="AG49" s="130"/>
      <c r="AH49" s="130"/>
    </row>
    <row r="50" spans="2:34" s="10" customFormat="1" ht="18.75">
      <c r="B50" s="36" t="s">
        <v>152</v>
      </c>
      <c r="D50" s="63">
        <v>343280</v>
      </c>
      <c r="E50" s="63"/>
      <c r="F50" s="63">
        <v>10991908110</v>
      </c>
      <c r="G50" s="63"/>
      <c r="H50" s="63">
        <v>9889062286.3199997</v>
      </c>
      <c r="I50" s="63"/>
      <c r="J50" s="401">
        <v>0</v>
      </c>
      <c r="K50" s="401"/>
      <c r="L50" s="401">
        <v>0</v>
      </c>
      <c r="M50" s="63"/>
      <c r="N50" s="401">
        <v>0</v>
      </c>
      <c r="O50" s="401"/>
      <c r="P50" s="401">
        <v>0</v>
      </c>
      <c r="Q50" s="43"/>
      <c r="R50" s="63">
        <v>343280</v>
      </c>
      <c r="S50" s="63"/>
      <c r="T50" s="155">
        <v>30620</v>
      </c>
      <c r="U50" s="63"/>
      <c r="V50" s="319">
        <v>10991908110</v>
      </c>
      <c r="W50" s="63"/>
      <c r="X50" s="63">
        <v>10448691760.08</v>
      </c>
      <c r="Y50" s="356"/>
      <c r="Z50" s="318">
        <v>0.46528893262009391</v>
      </c>
      <c r="AA50" s="55"/>
      <c r="AB50" s="63"/>
      <c r="AC50" s="330"/>
      <c r="AD50" s="42"/>
      <c r="AE50" s="130"/>
      <c r="AF50" s="130"/>
      <c r="AG50" s="130"/>
      <c r="AH50" s="130"/>
    </row>
    <row r="51" spans="2:34" s="10" customFormat="1" ht="18.75">
      <c r="B51" s="9" t="s">
        <v>189</v>
      </c>
      <c r="C51" s="306"/>
      <c r="D51" s="64">
        <v>2100000</v>
      </c>
      <c r="E51" s="64"/>
      <c r="F51" s="64">
        <v>7881796400</v>
      </c>
      <c r="G51" s="64"/>
      <c r="H51" s="64">
        <v>9061859205</v>
      </c>
      <c r="I51" s="64"/>
      <c r="J51" s="402">
        <v>0</v>
      </c>
      <c r="K51" s="402"/>
      <c r="L51" s="402">
        <v>0</v>
      </c>
      <c r="M51" s="64"/>
      <c r="N51" s="401">
        <v>0</v>
      </c>
      <c r="O51" s="401"/>
      <c r="P51" s="401">
        <v>0</v>
      </c>
      <c r="Q51" s="59"/>
      <c r="R51" s="63">
        <v>2100000</v>
      </c>
      <c r="S51" s="63"/>
      <c r="T51" s="155">
        <v>4824</v>
      </c>
      <c r="U51" s="63"/>
      <c r="V51" s="319">
        <v>7881796400</v>
      </c>
      <c r="W51" s="63"/>
      <c r="X51" s="63">
        <v>10070124120</v>
      </c>
      <c r="Y51" s="38"/>
      <c r="Z51" s="318">
        <v>0.44843100081179804</v>
      </c>
      <c r="AA51" s="55"/>
      <c r="AB51" s="63"/>
      <c r="AC51" s="330"/>
      <c r="AD51" s="42"/>
      <c r="AE51" s="130"/>
      <c r="AF51" s="130"/>
      <c r="AG51" s="130"/>
      <c r="AH51" s="130"/>
    </row>
    <row r="52" spans="2:34" s="10" customFormat="1" ht="18.75">
      <c r="B52" s="36" t="s">
        <v>161</v>
      </c>
      <c r="D52" s="63">
        <v>6600000</v>
      </c>
      <c r="E52" s="63"/>
      <c r="F52" s="63">
        <v>10001672946</v>
      </c>
      <c r="G52" s="63"/>
      <c r="H52" s="63">
        <v>9932945220</v>
      </c>
      <c r="I52" s="63"/>
      <c r="J52" s="401">
        <v>0</v>
      </c>
      <c r="K52" s="401"/>
      <c r="L52" s="401">
        <v>0</v>
      </c>
      <c r="M52" s="63"/>
      <c r="N52" s="401">
        <v>0</v>
      </c>
      <c r="O52" s="401"/>
      <c r="P52" s="401">
        <v>0</v>
      </c>
      <c r="Q52" s="43"/>
      <c r="R52" s="63">
        <v>6600000</v>
      </c>
      <c r="S52" s="63"/>
      <c r="T52" s="155">
        <v>1514</v>
      </c>
      <c r="U52" s="63"/>
      <c r="V52" s="319">
        <v>10001672946</v>
      </c>
      <c r="W52" s="63"/>
      <c r="X52" s="63">
        <v>9932945197</v>
      </c>
      <c r="Y52" s="356"/>
      <c r="Z52" s="318">
        <v>0.44232230930033989</v>
      </c>
      <c r="AA52" s="55"/>
      <c r="AB52" s="63"/>
      <c r="AC52" s="330"/>
      <c r="AD52" s="42"/>
      <c r="AE52" s="130"/>
      <c r="AF52" s="130"/>
      <c r="AG52" s="130"/>
      <c r="AH52" s="130"/>
    </row>
    <row r="53" spans="2:34" s="10" customFormat="1" ht="18.75">
      <c r="B53" s="36" t="s">
        <v>156</v>
      </c>
      <c r="D53" s="63">
        <v>1756682</v>
      </c>
      <c r="E53" s="63"/>
      <c r="F53" s="63">
        <v>7459838569</v>
      </c>
      <c r="G53" s="63"/>
      <c r="H53" s="63">
        <v>8399365059.5010004</v>
      </c>
      <c r="I53" s="63"/>
      <c r="J53" s="401">
        <v>0</v>
      </c>
      <c r="K53" s="401"/>
      <c r="L53" s="401">
        <v>0</v>
      </c>
      <c r="M53" s="63"/>
      <c r="N53" s="401">
        <v>0</v>
      </c>
      <c r="O53" s="401"/>
      <c r="P53" s="401">
        <v>0</v>
      </c>
      <c r="Q53" s="43"/>
      <c r="R53" s="63">
        <v>1756682</v>
      </c>
      <c r="S53" s="63"/>
      <c r="T53" s="155">
        <v>5680</v>
      </c>
      <c r="U53" s="63"/>
      <c r="V53" s="319">
        <v>7459838569</v>
      </c>
      <c r="W53" s="63"/>
      <c r="X53" s="63">
        <v>9918584935.1280003</v>
      </c>
      <c r="Y53" s="356"/>
      <c r="Z53" s="318">
        <v>0.44168283489799448</v>
      </c>
      <c r="AA53" s="55"/>
      <c r="AB53" s="63"/>
      <c r="AC53" s="330"/>
      <c r="AD53" s="42"/>
      <c r="AE53" s="130"/>
      <c r="AF53" s="130"/>
      <c r="AG53" s="130"/>
      <c r="AH53" s="130"/>
    </row>
    <row r="54" spans="2:34" s="10" customFormat="1" ht="18.75">
      <c r="B54" s="36" t="s">
        <v>179</v>
      </c>
      <c r="D54" s="63">
        <v>267500</v>
      </c>
      <c r="E54" s="63"/>
      <c r="F54" s="63">
        <v>7432941297</v>
      </c>
      <c r="G54" s="63"/>
      <c r="H54" s="63">
        <v>8453227241.25</v>
      </c>
      <c r="I54" s="63"/>
      <c r="J54" s="401">
        <v>0</v>
      </c>
      <c r="K54" s="401"/>
      <c r="L54" s="401">
        <v>0</v>
      </c>
      <c r="M54" s="63"/>
      <c r="N54" s="401">
        <v>0</v>
      </c>
      <c r="O54" s="401"/>
      <c r="P54" s="401">
        <v>0</v>
      </c>
      <c r="Q54" s="43"/>
      <c r="R54" s="63">
        <v>267500</v>
      </c>
      <c r="S54" s="63"/>
      <c r="T54" s="155">
        <v>36660</v>
      </c>
      <c r="U54" s="63"/>
      <c r="V54" s="319">
        <v>7432941297</v>
      </c>
      <c r="W54" s="63"/>
      <c r="X54" s="63">
        <v>9748201027.5</v>
      </c>
      <c r="Y54" s="356"/>
      <c r="Z54" s="318">
        <v>0.43409549780965589</v>
      </c>
      <c r="AA54" s="55"/>
      <c r="AB54" s="63"/>
      <c r="AC54" s="330"/>
      <c r="AD54" s="42"/>
      <c r="AE54" s="130"/>
      <c r="AF54" s="130"/>
      <c r="AG54" s="130"/>
      <c r="AH54" s="130"/>
    </row>
    <row r="55" spans="2:34" s="10" customFormat="1" ht="18.75">
      <c r="B55" s="36" t="s">
        <v>168</v>
      </c>
      <c r="D55" s="63">
        <v>1752000</v>
      </c>
      <c r="E55" s="63"/>
      <c r="F55" s="63">
        <v>7432808197</v>
      </c>
      <c r="G55" s="63"/>
      <c r="H55" s="63">
        <v>9334845216</v>
      </c>
      <c r="I55" s="63"/>
      <c r="J55" s="401">
        <v>0</v>
      </c>
      <c r="K55" s="401"/>
      <c r="L55" s="401">
        <v>0</v>
      </c>
      <c r="M55" s="63"/>
      <c r="N55" s="401">
        <v>0</v>
      </c>
      <c r="O55" s="401"/>
      <c r="P55" s="401">
        <v>0</v>
      </c>
      <c r="Q55" s="43"/>
      <c r="R55" s="63">
        <v>1752000</v>
      </c>
      <c r="S55" s="63"/>
      <c r="T55" s="155">
        <v>5540</v>
      </c>
      <c r="U55" s="63"/>
      <c r="V55" s="319">
        <v>7432808197</v>
      </c>
      <c r="W55" s="63"/>
      <c r="X55" s="63">
        <v>9648328824</v>
      </c>
      <c r="Y55" s="38"/>
      <c r="Z55" s="318">
        <v>0.42964810553970001</v>
      </c>
      <c r="AA55" s="55"/>
      <c r="AB55" s="63"/>
      <c r="AC55" s="330"/>
      <c r="AD55" s="42"/>
      <c r="AE55" s="130"/>
      <c r="AF55" s="130"/>
      <c r="AG55" s="130"/>
      <c r="AH55" s="130"/>
    </row>
    <row r="56" spans="2:34" s="10" customFormat="1" ht="18.75">
      <c r="B56" s="36" t="s">
        <v>146</v>
      </c>
      <c r="D56" s="63">
        <v>1866538</v>
      </c>
      <c r="E56" s="63"/>
      <c r="F56" s="63">
        <v>6212467405</v>
      </c>
      <c r="G56" s="63"/>
      <c r="H56" s="63">
        <v>7594283580.7976999</v>
      </c>
      <c r="I56" s="63"/>
      <c r="J56" s="401">
        <v>0</v>
      </c>
      <c r="K56" s="401"/>
      <c r="L56" s="401">
        <v>0</v>
      </c>
      <c r="M56" s="63"/>
      <c r="N56" s="401">
        <v>0</v>
      </c>
      <c r="O56" s="401"/>
      <c r="P56" s="401">
        <v>0</v>
      </c>
      <c r="Q56" s="43"/>
      <c r="R56" s="63">
        <v>1866538</v>
      </c>
      <c r="S56" s="63"/>
      <c r="T56" s="155">
        <v>4889</v>
      </c>
      <c r="U56" s="63"/>
      <c r="V56" s="319">
        <v>6212467405</v>
      </c>
      <c r="W56" s="63"/>
      <c r="X56" s="63">
        <v>9071207531.5221004</v>
      </c>
      <c r="Y56" s="38"/>
      <c r="Z56" s="318">
        <v>0.40394841448408836</v>
      </c>
      <c r="AA56" s="55"/>
      <c r="AB56" s="63"/>
      <c r="AC56" s="330"/>
      <c r="AD56" s="42"/>
      <c r="AE56" s="130"/>
      <c r="AF56" s="130"/>
      <c r="AG56" s="130"/>
      <c r="AH56" s="130"/>
    </row>
    <row r="57" spans="2:34" s="10" customFormat="1" ht="18.75">
      <c r="B57" s="36" t="s">
        <v>170</v>
      </c>
      <c r="D57" s="63">
        <v>4020000</v>
      </c>
      <c r="E57" s="63"/>
      <c r="F57" s="63">
        <v>7462014902</v>
      </c>
      <c r="G57" s="63"/>
      <c r="H57" s="63">
        <v>7692455925</v>
      </c>
      <c r="I57" s="63"/>
      <c r="J57" s="401">
        <v>0</v>
      </c>
      <c r="K57" s="401"/>
      <c r="L57" s="401">
        <v>0</v>
      </c>
      <c r="M57" s="63"/>
      <c r="N57" s="401">
        <v>0</v>
      </c>
      <c r="O57" s="401"/>
      <c r="P57" s="401">
        <v>0</v>
      </c>
      <c r="Q57" s="43"/>
      <c r="R57" s="63">
        <v>4020000</v>
      </c>
      <c r="S57" s="63"/>
      <c r="T57" s="155">
        <v>2147</v>
      </c>
      <c r="U57" s="63"/>
      <c r="V57" s="319">
        <v>7462014902</v>
      </c>
      <c r="W57" s="63"/>
      <c r="X57" s="63">
        <v>8579585907</v>
      </c>
      <c r="Y57" s="38"/>
      <c r="Z57" s="318">
        <v>0.38205609473925811</v>
      </c>
      <c r="AA57" s="55"/>
      <c r="AB57" s="63"/>
      <c r="AC57" s="330"/>
      <c r="AD57" s="42"/>
      <c r="AE57" s="130"/>
      <c r="AF57" s="130"/>
      <c r="AG57" s="130"/>
      <c r="AH57" s="130"/>
    </row>
    <row r="58" spans="2:34" s="10" customFormat="1" ht="18.75">
      <c r="B58" s="36" t="s">
        <v>174</v>
      </c>
      <c r="D58" s="63">
        <v>219000</v>
      </c>
      <c r="E58" s="63"/>
      <c r="F58" s="63">
        <v>7439067007</v>
      </c>
      <c r="G58" s="63"/>
      <c r="H58" s="63">
        <v>7867567773</v>
      </c>
      <c r="I58" s="63"/>
      <c r="J58" s="401">
        <v>0</v>
      </c>
      <c r="K58" s="401"/>
      <c r="L58" s="401">
        <v>0</v>
      </c>
      <c r="M58" s="63"/>
      <c r="N58" s="401">
        <v>0</v>
      </c>
      <c r="O58" s="401"/>
      <c r="P58" s="401">
        <v>0</v>
      </c>
      <c r="Q58" s="43"/>
      <c r="R58" s="63">
        <v>219000</v>
      </c>
      <c r="S58" s="63"/>
      <c r="T58" s="155">
        <v>38790</v>
      </c>
      <c r="U58" s="63"/>
      <c r="V58" s="319">
        <v>7439067007</v>
      </c>
      <c r="W58" s="63"/>
      <c r="X58" s="63">
        <v>8444464690.5</v>
      </c>
      <c r="Y58" s="356"/>
      <c r="Z58" s="318">
        <v>0.37603903460931776</v>
      </c>
      <c r="AA58" s="55"/>
      <c r="AB58" s="63"/>
      <c r="AC58" s="330"/>
      <c r="AD58" s="42"/>
      <c r="AE58" s="130"/>
      <c r="AF58" s="130"/>
      <c r="AG58" s="130"/>
      <c r="AH58" s="130"/>
    </row>
    <row r="59" spans="2:34" s="10" customFormat="1" ht="18.75">
      <c r="B59" s="36" t="s">
        <v>137</v>
      </c>
      <c r="C59" s="20"/>
      <c r="D59" s="63">
        <v>2767000</v>
      </c>
      <c r="E59" s="63"/>
      <c r="F59" s="63">
        <v>7458722415</v>
      </c>
      <c r="G59" s="63"/>
      <c r="H59" s="63">
        <v>6967108574.5500002</v>
      </c>
      <c r="I59" s="63"/>
      <c r="J59" s="401">
        <v>0</v>
      </c>
      <c r="K59" s="401"/>
      <c r="L59" s="401">
        <v>0</v>
      </c>
      <c r="M59" s="63"/>
      <c r="N59" s="401">
        <v>0</v>
      </c>
      <c r="O59" s="401"/>
      <c r="P59" s="401">
        <v>0</v>
      </c>
      <c r="Q59" s="43"/>
      <c r="R59" s="63">
        <v>2767000</v>
      </c>
      <c r="S59" s="63"/>
      <c r="T59" s="155">
        <v>3034</v>
      </c>
      <c r="U59" s="63"/>
      <c r="V59" s="319">
        <v>7458722415</v>
      </c>
      <c r="W59" s="63"/>
      <c r="X59" s="63">
        <v>8345127285.8999996</v>
      </c>
      <c r="Y59" s="387"/>
      <c r="Z59" s="318">
        <v>0.37161545737908747</v>
      </c>
      <c r="AA59" s="55"/>
      <c r="AB59" s="63"/>
      <c r="AC59" s="330"/>
      <c r="AD59" s="42"/>
      <c r="AE59" s="130"/>
      <c r="AF59" s="130"/>
      <c r="AG59" s="130"/>
      <c r="AH59" s="130"/>
    </row>
    <row r="60" spans="2:34" s="10" customFormat="1" ht="18.75">
      <c r="B60" s="36" t="s">
        <v>138</v>
      </c>
      <c r="D60" s="63">
        <v>2760000</v>
      </c>
      <c r="E60" s="63"/>
      <c r="F60" s="63">
        <v>7467991478</v>
      </c>
      <c r="G60" s="63"/>
      <c r="H60" s="63">
        <v>7649095464</v>
      </c>
      <c r="I60" s="63"/>
      <c r="J60" s="401">
        <v>0</v>
      </c>
      <c r="K60" s="401"/>
      <c r="L60" s="401">
        <v>0</v>
      </c>
      <c r="M60" s="63"/>
      <c r="N60" s="401">
        <v>0</v>
      </c>
      <c r="O60" s="401"/>
      <c r="P60" s="401">
        <v>0</v>
      </c>
      <c r="Q60" s="43"/>
      <c r="R60" s="63">
        <v>2760000</v>
      </c>
      <c r="S60" s="63"/>
      <c r="T60" s="155">
        <v>3020</v>
      </c>
      <c r="U60" s="63"/>
      <c r="V60" s="319">
        <v>7467991478</v>
      </c>
      <c r="W60" s="63"/>
      <c r="X60" s="63">
        <v>8285605560</v>
      </c>
      <c r="Y60" s="38"/>
      <c r="Z60" s="318">
        <v>0.36896490542984473</v>
      </c>
      <c r="AA60" s="55"/>
      <c r="AB60" s="63"/>
      <c r="AC60" s="330"/>
      <c r="AD60" s="42"/>
      <c r="AE60" s="130"/>
      <c r="AF60" s="130"/>
      <c r="AG60" s="130"/>
      <c r="AH60" s="130"/>
    </row>
    <row r="61" spans="2:34" s="10" customFormat="1" ht="18.75">
      <c r="B61" s="36" t="s">
        <v>165</v>
      </c>
      <c r="D61" s="63">
        <v>418800</v>
      </c>
      <c r="E61" s="63"/>
      <c r="F61" s="63">
        <v>7436212332</v>
      </c>
      <c r="G61" s="63"/>
      <c r="H61" s="63">
        <v>7077238380</v>
      </c>
      <c r="I61" s="63"/>
      <c r="J61" s="401">
        <v>0</v>
      </c>
      <c r="K61" s="401"/>
      <c r="L61" s="401">
        <v>0</v>
      </c>
      <c r="M61" s="63"/>
      <c r="N61" s="401">
        <v>0</v>
      </c>
      <c r="O61" s="401"/>
      <c r="P61" s="401">
        <v>0</v>
      </c>
      <c r="Q61" s="43"/>
      <c r="R61" s="63">
        <v>418800</v>
      </c>
      <c r="S61" s="63"/>
      <c r="T61" s="155">
        <v>19570</v>
      </c>
      <c r="U61" s="63"/>
      <c r="V61" s="319">
        <v>7436212332</v>
      </c>
      <c r="W61" s="63"/>
      <c r="X61" s="63">
        <v>8147150299.8000002</v>
      </c>
      <c r="Y61" s="387"/>
      <c r="Z61" s="318">
        <v>0.3627993775615404</v>
      </c>
      <c r="AA61" s="55"/>
      <c r="AB61" s="63"/>
      <c r="AC61" s="330"/>
      <c r="AD61" s="42"/>
      <c r="AE61" s="130"/>
      <c r="AF61" s="130"/>
      <c r="AG61" s="130"/>
      <c r="AH61" s="130"/>
    </row>
    <row r="62" spans="2:34" s="10" customFormat="1" ht="18.75">
      <c r="B62" s="36" t="s">
        <v>191</v>
      </c>
      <c r="C62" s="20"/>
      <c r="D62" s="63">
        <v>197000</v>
      </c>
      <c r="E62" s="63"/>
      <c r="F62" s="63">
        <v>7446816999</v>
      </c>
      <c r="G62" s="63"/>
      <c r="H62" s="63">
        <v>7290670855.5</v>
      </c>
      <c r="I62" s="63"/>
      <c r="J62" s="401">
        <v>0</v>
      </c>
      <c r="K62" s="401"/>
      <c r="L62" s="401">
        <v>0</v>
      </c>
      <c r="M62" s="63"/>
      <c r="N62" s="401">
        <v>0</v>
      </c>
      <c r="O62" s="401"/>
      <c r="P62" s="401">
        <v>0</v>
      </c>
      <c r="Q62" s="43"/>
      <c r="R62" s="63">
        <v>197000</v>
      </c>
      <c r="S62" s="63"/>
      <c r="T62" s="155">
        <v>41480</v>
      </c>
      <c r="U62" s="63"/>
      <c r="V62" s="319">
        <v>7446816999</v>
      </c>
      <c r="W62" s="63"/>
      <c r="X62" s="63">
        <v>8122939218</v>
      </c>
      <c r="Y62" s="38"/>
      <c r="Z62" s="318">
        <v>0.36172123795641403</v>
      </c>
      <c r="AA62" s="55"/>
      <c r="AB62" s="63"/>
      <c r="AC62" s="330"/>
      <c r="AD62" s="42"/>
      <c r="AE62" s="130"/>
      <c r="AF62" s="130"/>
      <c r="AG62" s="130"/>
      <c r="AH62" s="130"/>
    </row>
    <row r="63" spans="2:34" s="10" customFormat="1" ht="18.75">
      <c r="B63" s="36" t="s">
        <v>141</v>
      </c>
      <c r="C63" s="20"/>
      <c r="D63" s="63">
        <v>2359000</v>
      </c>
      <c r="E63" s="63"/>
      <c r="F63" s="63">
        <v>7435568000</v>
      </c>
      <c r="G63" s="63"/>
      <c r="H63" s="63">
        <v>7721966287.3500004</v>
      </c>
      <c r="I63" s="63"/>
      <c r="J63" s="401">
        <v>0</v>
      </c>
      <c r="K63" s="401"/>
      <c r="L63" s="401">
        <v>0</v>
      </c>
      <c r="M63" s="63"/>
      <c r="N63" s="401">
        <v>0</v>
      </c>
      <c r="O63" s="401"/>
      <c r="P63" s="401">
        <v>0</v>
      </c>
      <c r="Q63" s="43"/>
      <c r="R63" s="63">
        <v>2359000</v>
      </c>
      <c r="S63" s="63"/>
      <c r="T63" s="155">
        <v>3387</v>
      </c>
      <c r="U63" s="63"/>
      <c r="V63" s="319">
        <v>7435568000</v>
      </c>
      <c r="W63" s="63"/>
      <c r="X63" s="63">
        <v>7942392898.6499996</v>
      </c>
      <c r="Y63" s="38"/>
      <c r="Z63" s="318">
        <v>0.35368136022360536</v>
      </c>
      <c r="AA63" s="55"/>
      <c r="AB63" s="63"/>
      <c r="AC63" s="330"/>
      <c r="AD63" s="42"/>
      <c r="AE63" s="130"/>
      <c r="AF63" s="130"/>
      <c r="AG63" s="130"/>
      <c r="AH63" s="130"/>
    </row>
    <row r="64" spans="2:34" s="10" customFormat="1" ht="18.75">
      <c r="B64" s="36" t="s">
        <v>153</v>
      </c>
      <c r="D64" s="63">
        <v>52300</v>
      </c>
      <c r="E64" s="63"/>
      <c r="F64" s="63">
        <v>7438148081</v>
      </c>
      <c r="G64" s="63"/>
      <c r="H64" s="63">
        <v>7223845844.25</v>
      </c>
      <c r="I64" s="63"/>
      <c r="J64" s="401">
        <v>0</v>
      </c>
      <c r="K64" s="401"/>
      <c r="L64" s="401">
        <v>0</v>
      </c>
      <c r="M64" s="63"/>
      <c r="N64" s="401">
        <v>0</v>
      </c>
      <c r="O64" s="401"/>
      <c r="P64" s="401">
        <v>0</v>
      </c>
      <c r="Q64" s="43"/>
      <c r="R64" s="63">
        <v>52300</v>
      </c>
      <c r="S64" s="63"/>
      <c r="T64" s="155">
        <v>150050</v>
      </c>
      <c r="U64" s="63"/>
      <c r="V64" s="319">
        <v>7438148081</v>
      </c>
      <c r="W64" s="63"/>
      <c r="X64" s="63">
        <v>7800921690.75</v>
      </c>
      <c r="Y64" s="356"/>
      <c r="Z64" s="318">
        <v>0.34738152969632774</v>
      </c>
      <c r="AA64" s="55"/>
      <c r="AB64" s="63"/>
      <c r="AC64" s="330"/>
      <c r="AD64" s="42"/>
      <c r="AE64" s="130"/>
      <c r="AF64" s="130"/>
      <c r="AG64" s="130"/>
      <c r="AH64" s="130"/>
    </row>
    <row r="65" spans="2:34" s="10" customFormat="1" ht="18.75">
      <c r="B65" s="36" t="s">
        <v>145</v>
      </c>
      <c r="D65" s="63">
        <v>1247504</v>
      </c>
      <c r="E65" s="63"/>
      <c r="F65" s="63">
        <v>7480949921</v>
      </c>
      <c r="G65" s="63"/>
      <c r="H65" s="63">
        <v>6981658007.2559996</v>
      </c>
      <c r="I65" s="63"/>
      <c r="J65" s="401">
        <v>0</v>
      </c>
      <c r="K65" s="401"/>
      <c r="L65" s="401">
        <v>0</v>
      </c>
      <c r="M65" s="63"/>
      <c r="N65" s="401">
        <v>0</v>
      </c>
      <c r="O65" s="401"/>
      <c r="P65" s="401">
        <v>0</v>
      </c>
      <c r="Q65" s="43"/>
      <c r="R65" s="63">
        <v>1247504</v>
      </c>
      <c r="S65" s="63"/>
      <c r="T65" s="155">
        <v>6220</v>
      </c>
      <c r="U65" s="63"/>
      <c r="V65" s="319">
        <v>7480949921</v>
      </c>
      <c r="W65" s="63"/>
      <c r="X65" s="63">
        <v>7713306004.4639997</v>
      </c>
      <c r="Y65" s="356"/>
      <c r="Z65" s="318">
        <v>0.34347993032974083</v>
      </c>
      <c r="AA65" s="55"/>
      <c r="AB65" s="63"/>
      <c r="AC65" s="330"/>
      <c r="AD65" s="42"/>
      <c r="AE65" s="130"/>
      <c r="AF65" s="130"/>
      <c r="AG65" s="130"/>
      <c r="AH65" s="130"/>
    </row>
    <row r="66" spans="2:34" s="10" customFormat="1" ht="18.75">
      <c r="B66" s="36" t="s">
        <v>158</v>
      </c>
      <c r="D66" s="63">
        <v>875000</v>
      </c>
      <c r="E66" s="63"/>
      <c r="F66" s="63">
        <v>7458028389</v>
      </c>
      <c r="G66" s="63"/>
      <c r="H66" s="63">
        <v>7341059250</v>
      </c>
      <c r="I66" s="63"/>
      <c r="J66" s="401">
        <v>0</v>
      </c>
      <c r="K66" s="401"/>
      <c r="L66" s="401">
        <v>0</v>
      </c>
      <c r="M66" s="63"/>
      <c r="N66" s="401">
        <v>0</v>
      </c>
      <c r="O66" s="401"/>
      <c r="P66" s="401">
        <v>0</v>
      </c>
      <c r="Q66" s="43"/>
      <c r="R66" s="63">
        <v>875000</v>
      </c>
      <c r="S66" s="63"/>
      <c r="T66" s="155">
        <v>8830</v>
      </c>
      <c r="U66" s="63"/>
      <c r="V66" s="319">
        <v>7458028389</v>
      </c>
      <c r="W66" s="63"/>
      <c r="X66" s="63">
        <v>7680278812.5</v>
      </c>
      <c r="Y66" s="387"/>
      <c r="Z66" s="318">
        <v>0.34200920200803075</v>
      </c>
      <c r="AA66" s="55"/>
      <c r="AB66" s="63"/>
      <c r="AC66" s="330"/>
      <c r="AD66" s="42"/>
      <c r="AE66" s="130"/>
      <c r="AF66" s="130"/>
      <c r="AG66" s="130"/>
      <c r="AH66" s="130"/>
    </row>
    <row r="67" spans="2:34" s="10" customFormat="1" ht="18.75">
      <c r="B67" s="36" t="s">
        <v>166</v>
      </c>
      <c r="D67" s="63">
        <v>286000</v>
      </c>
      <c r="E67" s="63"/>
      <c r="F67" s="63">
        <v>7902333747</v>
      </c>
      <c r="G67" s="63"/>
      <c r="H67" s="63">
        <v>6976680282</v>
      </c>
      <c r="I67" s="63"/>
      <c r="J67" s="401">
        <v>0</v>
      </c>
      <c r="K67" s="401"/>
      <c r="L67" s="401">
        <v>0</v>
      </c>
      <c r="M67" s="63"/>
      <c r="N67" s="401">
        <v>0</v>
      </c>
      <c r="O67" s="401"/>
      <c r="P67" s="401">
        <v>0</v>
      </c>
      <c r="Q67" s="43"/>
      <c r="R67" s="63">
        <v>286000</v>
      </c>
      <c r="S67" s="63"/>
      <c r="T67" s="155">
        <v>26850</v>
      </c>
      <c r="U67" s="63"/>
      <c r="V67" s="319">
        <v>7902333747</v>
      </c>
      <c r="W67" s="63"/>
      <c r="X67" s="63">
        <v>7633409355</v>
      </c>
      <c r="Y67" s="387"/>
      <c r="Z67" s="318">
        <v>0.33992206609155401</v>
      </c>
      <c r="AA67" s="55"/>
      <c r="AB67" s="63"/>
      <c r="AC67" s="330"/>
      <c r="AD67" s="42"/>
      <c r="AE67" s="130"/>
      <c r="AF67" s="130"/>
      <c r="AG67" s="130"/>
      <c r="AH67" s="130"/>
    </row>
    <row r="68" spans="2:34" s="10" customFormat="1" ht="18.75">
      <c r="B68" s="36" t="s">
        <v>89</v>
      </c>
      <c r="D68" s="63">
        <v>1000000</v>
      </c>
      <c r="E68" s="63"/>
      <c r="F68" s="63">
        <v>7440898670</v>
      </c>
      <c r="G68" s="63"/>
      <c r="H68" s="63">
        <v>6898707000</v>
      </c>
      <c r="I68" s="63"/>
      <c r="J68" s="401">
        <v>0</v>
      </c>
      <c r="K68" s="401"/>
      <c r="L68" s="401">
        <v>0</v>
      </c>
      <c r="M68" s="63"/>
      <c r="N68" s="401">
        <v>0</v>
      </c>
      <c r="O68" s="401"/>
      <c r="P68" s="401">
        <v>0</v>
      </c>
      <c r="Q68" s="43"/>
      <c r="R68" s="63">
        <v>1000000</v>
      </c>
      <c r="S68" s="63"/>
      <c r="T68" s="155">
        <v>7660</v>
      </c>
      <c r="U68" s="63"/>
      <c r="V68" s="319">
        <v>7440898670</v>
      </c>
      <c r="W68" s="63"/>
      <c r="X68" s="63">
        <v>7614423000</v>
      </c>
      <c r="Y68" s="356"/>
      <c r="Z68" s="318">
        <v>0.33907658791542028</v>
      </c>
      <c r="AA68" s="55"/>
      <c r="AB68" s="63"/>
      <c r="AC68" s="330"/>
      <c r="AD68" s="42"/>
      <c r="AE68" s="130"/>
      <c r="AF68" s="130"/>
      <c r="AG68" s="130"/>
      <c r="AH68" s="130"/>
    </row>
    <row r="69" spans="2:34" s="10" customFormat="1" ht="18.75">
      <c r="B69" s="36" t="s">
        <v>172</v>
      </c>
      <c r="D69" s="63">
        <v>1410000</v>
      </c>
      <c r="E69" s="63"/>
      <c r="F69" s="63">
        <v>7459613059</v>
      </c>
      <c r="G69" s="63"/>
      <c r="H69" s="63">
        <v>6572151634.5</v>
      </c>
      <c r="I69" s="63"/>
      <c r="J69" s="401">
        <v>0</v>
      </c>
      <c r="K69" s="401"/>
      <c r="L69" s="401">
        <v>0</v>
      </c>
      <c r="M69" s="63"/>
      <c r="N69" s="401">
        <v>0</v>
      </c>
      <c r="O69" s="401"/>
      <c r="P69" s="401">
        <v>0</v>
      </c>
      <c r="Q69" s="43"/>
      <c r="R69" s="63">
        <v>1410000</v>
      </c>
      <c r="S69" s="63"/>
      <c r="T69" s="155">
        <v>5430</v>
      </c>
      <c r="U69" s="63"/>
      <c r="V69" s="319">
        <v>7459613059</v>
      </c>
      <c r="W69" s="63"/>
      <c r="X69" s="63">
        <v>7610745015</v>
      </c>
      <c r="Y69" s="38"/>
      <c r="Z69" s="318">
        <v>0.338912804184965</v>
      </c>
      <c r="AA69" s="55"/>
      <c r="AB69" s="63"/>
      <c r="AC69" s="330"/>
      <c r="AD69" s="42"/>
      <c r="AE69" s="130"/>
      <c r="AF69" s="130"/>
      <c r="AG69" s="130"/>
      <c r="AH69" s="130"/>
    </row>
    <row r="70" spans="2:34" s="10" customFormat="1" ht="18.75">
      <c r="B70" s="36" t="s">
        <v>171</v>
      </c>
      <c r="D70" s="63">
        <v>1036000</v>
      </c>
      <c r="E70" s="63"/>
      <c r="F70" s="63">
        <v>7461370063</v>
      </c>
      <c r="G70" s="63"/>
      <c r="H70" s="63">
        <v>5890660776</v>
      </c>
      <c r="I70" s="63"/>
      <c r="J70" s="401">
        <v>0</v>
      </c>
      <c r="K70" s="401"/>
      <c r="L70" s="401">
        <v>0</v>
      </c>
      <c r="M70" s="63"/>
      <c r="N70" s="401">
        <v>0</v>
      </c>
      <c r="O70" s="401"/>
      <c r="P70" s="401">
        <v>0</v>
      </c>
      <c r="Q70" s="43"/>
      <c r="R70" s="63">
        <v>1036000</v>
      </c>
      <c r="S70" s="63"/>
      <c r="T70" s="155">
        <v>7390</v>
      </c>
      <c r="U70" s="63"/>
      <c r="V70" s="319">
        <v>7461370063</v>
      </c>
      <c r="W70" s="63"/>
      <c r="X70" s="63">
        <v>7610486562</v>
      </c>
      <c r="Y70" s="387"/>
      <c r="Z70" s="318">
        <v>0.33890129505796007</v>
      </c>
      <c r="AA70" s="55"/>
      <c r="AB70" s="63"/>
      <c r="AC70" s="330"/>
      <c r="AD70" s="42"/>
      <c r="AE70" s="130"/>
      <c r="AF70" s="130"/>
      <c r="AG70" s="130"/>
      <c r="AH70" s="130"/>
    </row>
    <row r="71" spans="2:34" s="10" customFormat="1" ht="18.75">
      <c r="B71" s="36" t="s">
        <v>147</v>
      </c>
      <c r="D71" s="63">
        <v>5951000</v>
      </c>
      <c r="E71" s="63"/>
      <c r="F71" s="63">
        <v>7434558327</v>
      </c>
      <c r="G71" s="63"/>
      <c r="H71" s="63">
        <v>6814761465.6000004</v>
      </c>
      <c r="I71" s="63"/>
      <c r="J71" s="401">
        <v>0</v>
      </c>
      <c r="K71" s="401"/>
      <c r="L71" s="401">
        <v>0</v>
      </c>
      <c r="M71" s="63"/>
      <c r="N71" s="401">
        <v>0</v>
      </c>
      <c r="O71" s="401"/>
      <c r="P71" s="401">
        <v>0</v>
      </c>
      <c r="Q71" s="43"/>
      <c r="R71" s="63">
        <v>5951000</v>
      </c>
      <c r="S71" s="63"/>
      <c r="T71" s="155">
        <v>1278</v>
      </c>
      <c r="U71" s="63"/>
      <c r="V71" s="319">
        <v>7434558327</v>
      </c>
      <c r="W71" s="63"/>
      <c r="X71" s="63">
        <v>7560126000.8999996</v>
      </c>
      <c r="Y71" s="356"/>
      <c r="Z71" s="318">
        <v>0.33665869739517007</v>
      </c>
      <c r="AA71" s="55"/>
      <c r="AB71" s="63"/>
      <c r="AC71" s="330"/>
      <c r="AD71" s="42"/>
      <c r="AE71" s="130"/>
      <c r="AF71" s="130"/>
      <c r="AG71" s="130"/>
      <c r="AH71" s="130"/>
    </row>
    <row r="72" spans="2:34" s="10" customFormat="1" ht="18.75">
      <c r="B72" s="36" t="s">
        <v>80</v>
      </c>
      <c r="D72" s="63">
        <v>2150000</v>
      </c>
      <c r="E72" s="63"/>
      <c r="F72" s="63">
        <v>7445265579</v>
      </c>
      <c r="G72" s="63"/>
      <c r="H72" s="63">
        <v>6509934045</v>
      </c>
      <c r="I72" s="63"/>
      <c r="J72" s="401">
        <v>0</v>
      </c>
      <c r="K72" s="401"/>
      <c r="L72" s="401">
        <v>0</v>
      </c>
      <c r="M72" s="63"/>
      <c r="N72" s="401">
        <v>0</v>
      </c>
      <c r="O72" s="401"/>
      <c r="P72" s="401">
        <v>0</v>
      </c>
      <c r="Q72" s="43"/>
      <c r="R72" s="63">
        <v>2150000</v>
      </c>
      <c r="S72" s="63"/>
      <c r="T72" s="155">
        <v>3532</v>
      </c>
      <c r="U72" s="63"/>
      <c r="V72" s="319">
        <v>7445265579</v>
      </c>
      <c r="W72" s="63"/>
      <c r="X72" s="63">
        <v>7548616890</v>
      </c>
      <c r="Y72" s="38"/>
      <c r="Z72" s="318">
        <v>0.33614618711646455</v>
      </c>
      <c r="AA72" s="55"/>
      <c r="AB72" s="63"/>
      <c r="AC72" s="330"/>
      <c r="AD72" s="42"/>
      <c r="AE72" s="130"/>
      <c r="AF72" s="130"/>
      <c r="AG72" s="130"/>
      <c r="AH72" s="130"/>
    </row>
    <row r="73" spans="2:34" s="10" customFormat="1" ht="18.75">
      <c r="B73" s="36" t="s">
        <v>112</v>
      </c>
      <c r="D73" s="63">
        <v>355732</v>
      </c>
      <c r="E73" s="63"/>
      <c r="F73" s="63">
        <v>7459768299</v>
      </c>
      <c r="G73" s="63"/>
      <c r="H73" s="63">
        <v>6556029415.8839998</v>
      </c>
      <c r="I73" s="63"/>
      <c r="J73" s="401">
        <v>0</v>
      </c>
      <c r="K73" s="401"/>
      <c r="L73" s="401">
        <v>0</v>
      </c>
      <c r="M73" s="63"/>
      <c r="N73" s="401">
        <v>0</v>
      </c>
      <c r="O73" s="401"/>
      <c r="P73" s="401">
        <v>0</v>
      </c>
      <c r="Q73" s="43"/>
      <c r="R73" s="63">
        <v>355732</v>
      </c>
      <c r="S73" s="63"/>
      <c r="T73" s="155">
        <v>21000</v>
      </c>
      <c r="U73" s="63"/>
      <c r="V73" s="319">
        <v>7459768299</v>
      </c>
      <c r="W73" s="63"/>
      <c r="X73" s="63">
        <v>7425923286.6000004</v>
      </c>
      <c r="Y73" s="356"/>
      <c r="Z73" s="318">
        <v>0.33068253893197047</v>
      </c>
      <c r="AA73" s="55"/>
      <c r="AB73" s="63"/>
      <c r="AC73" s="330"/>
      <c r="AD73" s="42"/>
      <c r="AE73" s="130"/>
      <c r="AF73" s="130"/>
      <c r="AG73" s="130"/>
      <c r="AH73" s="130"/>
    </row>
    <row r="74" spans="2:34" s="10" customFormat="1" ht="18.75">
      <c r="B74" s="36" t="s">
        <v>164</v>
      </c>
      <c r="D74" s="63">
        <v>331000</v>
      </c>
      <c r="E74" s="63"/>
      <c r="F74" s="63">
        <v>7461898761</v>
      </c>
      <c r="G74" s="63"/>
      <c r="H74" s="63">
        <v>6778029330</v>
      </c>
      <c r="I74" s="63"/>
      <c r="J74" s="401">
        <v>0</v>
      </c>
      <c r="K74" s="401"/>
      <c r="L74" s="401">
        <v>0</v>
      </c>
      <c r="M74" s="63"/>
      <c r="N74" s="401">
        <v>0</v>
      </c>
      <c r="O74" s="401"/>
      <c r="P74" s="401">
        <v>0</v>
      </c>
      <c r="Q74" s="43"/>
      <c r="R74" s="63">
        <v>331000</v>
      </c>
      <c r="S74" s="63"/>
      <c r="T74" s="155">
        <v>22500</v>
      </c>
      <c r="U74" s="63"/>
      <c r="V74" s="319">
        <v>7461898761</v>
      </c>
      <c r="W74" s="63"/>
      <c r="X74" s="63">
        <v>7403187375</v>
      </c>
      <c r="Y74" s="356"/>
      <c r="Z74" s="318">
        <v>0.32967008988251856</v>
      </c>
      <c r="AA74" s="55"/>
      <c r="AB74" s="63"/>
      <c r="AC74" s="330"/>
      <c r="AD74" s="42"/>
      <c r="AE74" s="130"/>
      <c r="AF74" s="130"/>
      <c r="AG74" s="130"/>
      <c r="AH74" s="130"/>
    </row>
    <row r="75" spans="2:34" s="10" customFormat="1" ht="18.75">
      <c r="B75" s="36" t="s">
        <v>187</v>
      </c>
      <c r="D75" s="63">
        <v>530000</v>
      </c>
      <c r="E75" s="63"/>
      <c r="F75" s="63">
        <v>7437828199</v>
      </c>
      <c r="G75" s="63"/>
      <c r="H75" s="63">
        <v>7238870910</v>
      </c>
      <c r="I75" s="63"/>
      <c r="J75" s="401">
        <v>0</v>
      </c>
      <c r="K75" s="401"/>
      <c r="L75" s="401">
        <v>0</v>
      </c>
      <c r="M75" s="63"/>
      <c r="N75" s="401">
        <v>0</v>
      </c>
      <c r="O75" s="401"/>
      <c r="P75" s="401">
        <v>0</v>
      </c>
      <c r="Q75" s="43"/>
      <c r="R75" s="63">
        <v>530000</v>
      </c>
      <c r="S75" s="63"/>
      <c r="T75" s="155">
        <v>14000</v>
      </c>
      <c r="U75" s="63"/>
      <c r="V75" s="319">
        <v>7437828199</v>
      </c>
      <c r="W75" s="63"/>
      <c r="X75" s="63">
        <v>7375851000</v>
      </c>
      <c r="Y75" s="387"/>
      <c r="Z75" s="318">
        <v>0.32845277837237835</v>
      </c>
      <c r="AA75" s="55"/>
      <c r="AB75" s="63"/>
      <c r="AC75" s="330"/>
      <c r="AD75" s="42"/>
      <c r="AE75" s="130"/>
      <c r="AF75" s="130"/>
      <c r="AG75" s="130"/>
      <c r="AH75" s="130"/>
    </row>
    <row r="76" spans="2:34" s="10" customFormat="1" ht="18.75">
      <c r="B76" s="36" t="s">
        <v>162</v>
      </c>
      <c r="D76" s="63">
        <v>141368</v>
      </c>
      <c r="E76" s="63"/>
      <c r="F76" s="63">
        <v>7433580545</v>
      </c>
      <c r="G76" s="63"/>
      <c r="H76" s="63">
        <v>7054448392.0799999</v>
      </c>
      <c r="I76" s="63"/>
      <c r="J76" s="401">
        <v>0</v>
      </c>
      <c r="K76" s="401"/>
      <c r="L76" s="401">
        <v>0</v>
      </c>
      <c r="M76" s="63"/>
      <c r="N76" s="401">
        <v>0</v>
      </c>
      <c r="O76" s="401"/>
      <c r="P76" s="401">
        <v>0</v>
      </c>
      <c r="Q76" s="43"/>
      <c r="R76" s="63">
        <v>141368</v>
      </c>
      <c r="S76" s="63"/>
      <c r="T76" s="155">
        <v>52450</v>
      </c>
      <c r="U76" s="63"/>
      <c r="V76" s="319">
        <v>7433580545</v>
      </c>
      <c r="W76" s="63"/>
      <c r="X76" s="63">
        <v>7370633827.9799995</v>
      </c>
      <c r="Y76" s="387"/>
      <c r="Z76" s="318">
        <v>0.32822045336402123</v>
      </c>
      <c r="AA76" s="55"/>
      <c r="AB76" s="63"/>
      <c r="AC76" s="330"/>
      <c r="AD76" s="42"/>
      <c r="AE76" s="130"/>
      <c r="AF76" s="130"/>
      <c r="AG76" s="130"/>
      <c r="AH76" s="130"/>
    </row>
    <row r="77" spans="2:34" s="10" customFormat="1" ht="18.75">
      <c r="B77" s="36" t="s">
        <v>190</v>
      </c>
      <c r="D77" s="63">
        <v>1260000</v>
      </c>
      <c r="E77" s="63"/>
      <c r="F77" s="63">
        <v>7463146324</v>
      </c>
      <c r="G77" s="63"/>
      <c r="H77" s="63">
        <v>7289567460</v>
      </c>
      <c r="I77" s="63"/>
      <c r="J77" s="401">
        <v>0</v>
      </c>
      <c r="K77" s="401"/>
      <c r="L77" s="401">
        <v>0</v>
      </c>
      <c r="M77" s="63"/>
      <c r="N77" s="401">
        <v>0</v>
      </c>
      <c r="O77" s="401"/>
      <c r="P77" s="401">
        <v>0</v>
      </c>
      <c r="Q77" s="43"/>
      <c r="R77" s="63">
        <v>1260000</v>
      </c>
      <c r="S77" s="63"/>
      <c r="T77" s="155">
        <v>5860</v>
      </c>
      <c r="U77" s="63"/>
      <c r="V77" s="319">
        <v>7463146324</v>
      </c>
      <c r="W77" s="63"/>
      <c r="X77" s="63">
        <v>7339667580</v>
      </c>
      <c r="Y77" s="356"/>
      <c r="Z77" s="318">
        <v>0.32684150059168365</v>
      </c>
      <c r="AA77" s="55"/>
      <c r="AB77" s="63"/>
      <c r="AC77" s="330"/>
      <c r="AD77" s="42"/>
      <c r="AE77" s="130"/>
      <c r="AF77" s="130"/>
      <c r="AG77" s="130"/>
      <c r="AH77" s="130"/>
    </row>
    <row r="78" spans="2:34" s="10" customFormat="1" ht="18.75">
      <c r="B78" s="36" t="s">
        <v>183</v>
      </c>
      <c r="C78" s="20"/>
      <c r="D78" s="63">
        <v>2115000</v>
      </c>
      <c r="E78" s="63"/>
      <c r="F78" s="63">
        <v>7434506282</v>
      </c>
      <c r="G78" s="63"/>
      <c r="H78" s="63">
        <v>6837056019</v>
      </c>
      <c r="I78" s="63"/>
      <c r="J78" s="63">
        <v>763750</v>
      </c>
      <c r="K78" s="63"/>
      <c r="L78" s="63">
        <v>0</v>
      </c>
      <c r="M78" s="63"/>
      <c r="N78" s="401">
        <v>0</v>
      </c>
      <c r="O78" s="401"/>
      <c r="P78" s="401">
        <v>0</v>
      </c>
      <c r="Q78" s="43"/>
      <c r="R78" s="63">
        <v>2878750</v>
      </c>
      <c r="S78" s="63"/>
      <c r="T78" s="155">
        <v>2500</v>
      </c>
      <c r="U78" s="63"/>
      <c r="V78" s="319">
        <v>7434506282</v>
      </c>
      <c r="W78" s="63"/>
      <c r="X78" s="63">
        <v>7154053593.75</v>
      </c>
      <c r="Y78" s="38"/>
      <c r="Z78" s="318">
        <v>0.31857595543783163</v>
      </c>
      <c r="AA78" s="55"/>
      <c r="AB78" s="63"/>
      <c r="AC78" s="330"/>
      <c r="AD78" s="42"/>
      <c r="AE78" s="130"/>
      <c r="AF78" s="130"/>
      <c r="AG78" s="130"/>
      <c r="AH78" s="130"/>
    </row>
    <row r="79" spans="2:34" s="10" customFormat="1" ht="18.75">
      <c r="B79" s="9" t="s">
        <v>151</v>
      </c>
      <c r="C79" s="306"/>
      <c r="D79" s="64">
        <v>52600</v>
      </c>
      <c r="E79" s="64"/>
      <c r="F79" s="64">
        <v>7447970977</v>
      </c>
      <c r="G79" s="64"/>
      <c r="H79" s="64">
        <v>6355488496.5</v>
      </c>
      <c r="I79" s="64"/>
      <c r="J79" s="64">
        <v>0</v>
      </c>
      <c r="K79" s="64"/>
      <c r="L79" s="64">
        <v>0</v>
      </c>
      <c r="M79" s="64"/>
      <c r="N79" s="401">
        <v>0</v>
      </c>
      <c r="O79" s="401"/>
      <c r="P79" s="401">
        <v>0</v>
      </c>
      <c r="Q79" s="59"/>
      <c r="R79" s="63">
        <v>52600</v>
      </c>
      <c r="S79" s="63"/>
      <c r="T79" s="155">
        <v>136800</v>
      </c>
      <c r="U79" s="63"/>
      <c r="V79" s="319">
        <v>7447970977</v>
      </c>
      <c r="W79" s="63"/>
      <c r="X79" s="63">
        <v>7152865704</v>
      </c>
      <c r="Y79" s="38"/>
      <c r="Z79" s="318">
        <v>0.31852305771948186</v>
      </c>
      <c r="AA79" s="55"/>
      <c r="AB79" s="63"/>
      <c r="AC79" s="330"/>
      <c r="AD79" s="42"/>
      <c r="AE79" s="130"/>
      <c r="AF79" s="130"/>
      <c r="AG79" s="130"/>
      <c r="AH79" s="130"/>
    </row>
    <row r="80" spans="2:34" s="10" customFormat="1" ht="18.75">
      <c r="B80" s="36" t="s">
        <v>140</v>
      </c>
      <c r="D80" s="63">
        <v>1900000</v>
      </c>
      <c r="E80" s="63"/>
      <c r="F80" s="63">
        <v>7445533543</v>
      </c>
      <c r="G80" s="63"/>
      <c r="H80" s="63">
        <v>7088272335</v>
      </c>
      <c r="I80" s="63"/>
      <c r="J80" s="63">
        <v>0</v>
      </c>
      <c r="K80" s="63"/>
      <c r="L80" s="63">
        <v>0</v>
      </c>
      <c r="M80" s="63"/>
      <c r="N80" s="401">
        <v>0</v>
      </c>
      <c r="O80" s="401"/>
      <c r="P80" s="401">
        <v>0</v>
      </c>
      <c r="Q80" s="43"/>
      <c r="R80" s="63">
        <v>1900000</v>
      </c>
      <c r="S80" s="63"/>
      <c r="T80" s="155">
        <v>3758</v>
      </c>
      <c r="U80" s="63"/>
      <c r="V80" s="319">
        <v>7445533543</v>
      </c>
      <c r="W80" s="63"/>
      <c r="X80" s="63">
        <v>7097715810</v>
      </c>
      <c r="Y80" s="387"/>
      <c r="Z80" s="318">
        <v>0.31606718708011539</v>
      </c>
      <c r="AA80" s="55"/>
      <c r="AB80" s="63"/>
      <c r="AC80" s="330"/>
      <c r="AD80" s="42"/>
      <c r="AE80" s="130"/>
      <c r="AF80" s="130"/>
      <c r="AG80" s="130"/>
      <c r="AH80" s="130"/>
    </row>
    <row r="81" spans="2:34" s="10" customFormat="1" ht="18.75">
      <c r="B81" s="36" t="s">
        <v>178</v>
      </c>
      <c r="C81" s="20"/>
      <c r="D81" s="63">
        <v>281880</v>
      </c>
      <c r="E81" s="63"/>
      <c r="F81" s="63">
        <v>7459864303</v>
      </c>
      <c r="G81" s="63"/>
      <c r="H81" s="63">
        <v>6654816832.5</v>
      </c>
      <c r="I81" s="63"/>
      <c r="J81" s="63">
        <v>0</v>
      </c>
      <c r="K81" s="63"/>
      <c r="L81" s="63">
        <v>0</v>
      </c>
      <c r="M81" s="63"/>
      <c r="N81" s="401">
        <v>0</v>
      </c>
      <c r="O81" s="401"/>
      <c r="P81" s="401">
        <v>0</v>
      </c>
      <c r="Q81" s="43"/>
      <c r="R81" s="63">
        <v>281880</v>
      </c>
      <c r="S81" s="63"/>
      <c r="T81" s="155">
        <v>25290</v>
      </c>
      <c r="U81" s="63"/>
      <c r="V81" s="319">
        <v>7459864303</v>
      </c>
      <c r="W81" s="63"/>
      <c r="X81" s="63">
        <v>7086329166.0599995</v>
      </c>
      <c r="Y81" s="38"/>
      <c r="Z81" s="318">
        <v>0.31556013035697517</v>
      </c>
      <c r="AA81" s="55"/>
      <c r="AB81" s="63"/>
      <c r="AC81" s="330"/>
      <c r="AD81" s="42"/>
      <c r="AE81" s="130"/>
      <c r="AF81" s="130"/>
      <c r="AG81" s="130"/>
      <c r="AH81" s="130"/>
    </row>
    <row r="82" spans="2:34" s="10" customFormat="1" ht="18.75">
      <c r="B82" s="36" t="s">
        <v>177</v>
      </c>
      <c r="D82" s="63">
        <v>332000</v>
      </c>
      <c r="E82" s="63"/>
      <c r="F82" s="63">
        <v>7431822562</v>
      </c>
      <c r="G82" s="63"/>
      <c r="H82" s="63">
        <v>7293543660</v>
      </c>
      <c r="I82" s="63"/>
      <c r="J82" s="63">
        <v>0</v>
      </c>
      <c r="K82" s="63"/>
      <c r="L82" s="63">
        <v>0</v>
      </c>
      <c r="M82" s="63"/>
      <c r="N82" s="401">
        <v>0</v>
      </c>
      <c r="O82" s="401"/>
      <c r="P82" s="401">
        <v>0</v>
      </c>
      <c r="Q82" s="43"/>
      <c r="R82" s="63">
        <v>332000</v>
      </c>
      <c r="S82" s="63"/>
      <c r="T82" s="155">
        <v>21430</v>
      </c>
      <c r="U82" s="63"/>
      <c r="V82" s="319">
        <v>7431822562</v>
      </c>
      <c r="W82" s="63"/>
      <c r="X82" s="63">
        <v>7072427178</v>
      </c>
      <c r="Y82" s="38"/>
      <c r="Z82" s="318">
        <v>0.31494106326855292</v>
      </c>
      <c r="AA82" s="55"/>
      <c r="AB82" s="63"/>
      <c r="AC82" s="330"/>
      <c r="AD82" s="42"/>
      <c r="AE82" s="130"/>
      <c r="AF82" s="130"/>
      <c r="AG82" s="130"/>
      <c r="AH82" s="130"/>
    </row>
    <row r="83" spans="2:34" s="10" customFormat="1" ht="18.75">
      <c r="B83" s="36" t="s">
        <v>186</v>
      </c>
      <c r="D83" s="63">
        <v>1594000</v>
      </c>
      <c r="E83" s="63"/>
      <c r="F83" s="63">
        <v>7455772088</v>
      </c>
      <c r="G83" s="63"/>
      <c r="H83" s="63">
        <v>6225562185.3000002</v>
      </c>
      <c r="I83" s="63"/>
      <c r="J83" s="63">
        <v>531333</v>
      </c>
      <c r="K83" s="63"/>
      <c r="L83" s="63">
        <v>0</v>
      </c>
      <c r="M83" s="63"/>
      <c r="N83" s="401">
        <v>0</v>
      </c>
      <c r="O83" s="401"/>
      <c r="P83" s="401">
        <v>0</v>
      </c>
      <c r="Q83" s="43"/>
      <c r="R83" s="63">
        <v>2125333</v>
      </c>
      <c r="S83" s="63"/>
      <c r="T83" s="155">
        <v>3325</v>
      </c>
      <c r="U83" s="63"/>
      <c r="V83" s="319">
        <v>7455772088</v>
      </c>
      <c r="W83" s="63"/>
      <c r="X83" s="63">
        <v>7024685168.2612495</v>
      </c>
      <c r="Y83" s="38"/>
      <c r="Z83" s="318">
        <v>0.31281507187531932</v>
      </c>
      <c r="AA83" s="55"/>
      <c r="AB83" s="63"/>
      <c r="AC83" s="330"/>
      <c r="AD83" s="42"/>
      <c r="AE83" s="130"/>
      <c r="AF83" s="130"/>
      <c r="AG83" s="130"/>
      <c r="AH83" s="130"/>
    </row>
    <row r="84" spans="2:34" s="10" customFormat="1" ht="18.75">
      <c r="B84" s="36" t="s">
        <v>144</v>
      </c>
      <c r="C84" s="20"/>
      <c r="D84" s="63">
        <v>1618000</v>
      </c>
      <c r="E84" s="63"/>
      <c r="F84" s="63">
        <v>7457233239</v>
      </c>
      <c r="G84" s="63"/>
      <c r="H84" s="63">
        <v>6832368079.1999998</v>
      </c>
      <c r="I84" s="63"/>
      <c r="J84" s="63">
        <v>0</v>
      </c>
      <c r="K84" s="63"/>
      <c r="L84" s="63">
        <v>0</v>
      </c>
      <c r="M84" s="63"/>
      <c r="N84" s="401">
        <v>0</v>
      </c>
      <c r="O84" s="401"/>
      <c r="P84" s="401">
        <v>0</v>
      </c>
      <c r="Q84" s="43"/>
      <c r="R84" s="63">
        <v>1618000</v>
      </c>
      <c r="S84" s="63"/>
      <c r="T84" s="155">
        <v>4334</v>
      </c>
      <c r="U84" s="63"/>
      <c r="V84" s="319">
        <v>7457233239</v>
      </c>
      <c r="W84" s="63"/>
      <c r="X84" s="63">
        <v>6970688148.6000004</v>
      </c>
      <c r="Y84" s="38"/>
      <c r="Z84" s="318">
        <v>0.31041053968892268</v>
      </c>
      <c r="AA84" s="55"/>
      <c r="AB84" s="63"/>
      <c r="AC84" s="330"/>
      <c r="AD84" s="42"/>
      <c r="AE84" s="130"/>
      <c r="AF84" s="130"/>
      <c r="AG84" s="130"/>
      <c r="AH84" s="130"/>
    </row>
    <row r="85" spans="2:34" s="10" customFormat="1" ht="18.75">
      <c r="B85" s="36" t="s">
        <v>93</v>
      </c>
      <c r="D85" s="63">
        <v>84800</v>
      </c>
      <c r="E85" s="63"/>
      <c r="F85" s="63">
        <v>7427022071</v>
      </c>
      <c r="G85" s="63"/>
      <c r="H85" s="63">
        <v>6355876176</v>
      </c>
      <c r="I85" s="63"/>
      <c r="J85" s="63">
        <v>0</v>
      </c>
      <c r="K85" s="63"/>
      <c r="L85" s="63">
        <v>0</v>
      </c>
      <c r="M85" s="63"/>
      <c r="N85" s="401">
        <v>0</v>
      </c>
      <c r="O85" s="401"/>
      <c r="P85" s="401">
        <v>0</v>
      </c>
      <c r="Q85" s="43"/>
      <c r="R85" s="63">
        <v>84800</v>
      </c>
      <c r="S85" s="63"/>
      <c r="T85" s="155">
        <v>82300</v>
      </c>
      <c r="U85" s="63"/>
      <c r="V85" s="319">
        <v>7427022071</v>
      </c>
      <c r="W85" s="63"/>
      <c r="X85" s="63">
        <v>6937514712</v>
      </c>
      <c r="Y85" s="387"/>
      <c r="Z85" s="318">
        <v>0.3089332989719627</v>
      </c>
      <c r="AA85" s="55"/>
      <c r="AB85" s="63"/>
      <c r="AC85" s="330"/>
      <c r="AD85" s="42"/>
      <c r="AE85" s="130"/>
      <c r="AF85" s="130"/>
      <c r="AG85" s="130"/>
      <c r="AH85" s="130"/>
    </row>
    <row r="86" spans="2:34" s="10" customFormat="1" ht="18.75">
      <c r="B86" s="36" t="s">
        <v>109</v>
      </c>
      <c r="D86" s="63">
        <v>1303000</v>
      </c>
      <c r="E86" s="63"/>
      <c r="F86" s="63">
        <v>7436289171</v>
      </c>
      <c r="G86" s="63"/>
      <c r="H86" s="63">
        <v>6074709133.5</v>
      </c>
      <c r="I86" s="63"/>
      <c r="J86" s="63">
        <v>0</v>
      </c>
      <c r="K86" s="63"/>
      <c r="L86" s="63">
        <v>0</v>
      </c>
      <c r="M86" s="63"/>
      <c r="N86" s="401">
        <v>0</v>
      </c>
      <c r="O86" s="401"/>
      <c r="P86" s="401">
        <v>0</v>
      </c>
      <c r="Q86" s="43"/>
      <c r="R86" s="63">
        <v>1303000</v>
      </c>
      <c r="S86" s="63"/>
      <c r="T86" s="155">
        <v>5200</v>
      </c>
      <c r="U86" s="63"/>
      <c r="V86" s="319">
        <v>7436289171</v>
      </c>
      <c r="W86" s="63"/>
      <c r="X86" s="63">
        <v>6735285180</v>
      </c>
      <c r="Y86" s="356"/>
      <c r="Z86" s="318">
        <v>0.29992784974931092</v>
      </c>
      <c r="AA86" s="55"/>
      <c r="AB86" s="63"/>
      <c r="AC86" s="330"/>
      <c r="AD86" s="42"/>
      <c r="AE86" s="130"/>
      <c r="AF86" s="130"/>
      <c r="AG86" s="130"/>
      <c r="AH86" s="130"/>
    </row>
    <row r="87" spans="2:34" s="10" customFormat="1" ht="18.75">
      <c r="B87" s="36" t="s">
        <v>86</v>
      </c>
      <c r="D87" s="63">
        <v>159406</v>
      </c>
      <c r="E87" s="63"/>
      <c r="F87" s="63">
        <v>7459193708</v>
      </c>
      <c r="G87" s="63"/>
      <c r="H87" s="63">
        <v>6664723892.658</v>
      </c>
      <c r="I87" s="63"/>
      <c r="J87" s="63">
        <v>0</v>
      </c>
      <c r="K87" s="63"/>
      <c r="L87" s="63">
        <v>0</v>
      </c>
      <c r="M87" s="63"/>
      <c r="N87" s="401">
        <v>0</v>
      </c>
      <c r="O87" s="401"/>
      <c r="P87" s="401">
        <v>0</v>
      </c>
      <c r="Q87" s="43"/>
      <c r="R87" s="63">
        <v>159406</v>
      </c>
      <c r="S87" s="63"/>
      <c r="T87" s="155">
        <v>42470</v>
      </c>
      <c r="U87" s="63"/>
      <c r="V87" s="319">
        <v>7459193708</v>
      </c>
      <c r="W87" s="63"/>
      <c r="X87" s="63">
        <v>6729691481.7209997</v>
      </c>
      <c r="Y87" s="387"/>
      <c r="Z87" s="318">
        <v>0.29967875771354247</v>
      </c>
      <c r="AA87" s="55"/>
      <c r="AB87" s="63"/>
      <c r="AC87" s="330"/>
      <c r="AD87" s="42"/>
      <c r="AE87" s="130"/>
      <c r="AF87" s="130"/>
      <c r="AG87" s="130"/>
      <c r="AH87" s="130"/>
    </row>
    <row r="88" spans="2:34" s="10" customFormat="1" ht="18.75">
      <c r="B88" s="36" t="s">
        <v>135</v>
      </c>
      <c r="D88" s="63">
        <v>134139</v>
      </c>
      <c r="E88" s="63"/>
      <c r="F88" s="63">
        <v>7459821480</v>
      </c>
      <c r="G88" s="63"/>
      <c r="H88" s="63">
        <v>6607040254.6724997</v>
      </c>
      <c r="I88" s="63"/>
      <c r="J88" s="63">
        <v>0</v>
      </c>
      <c r="K88" s="63"/>
      <c r="L88" s="63">
        <v>0</v>
      </c>
      <c r="M88" s="63"/>
      <c r="N88" s="401">
        <v>0</v>
      </c>
      <c r="O88" s="401"/>
      <c r="P88" s="401">
        <v>0</v>
      </c>
      <c r="Q88" s="43"/>
      <c r="R88" s="63">
        <v>134139</v>
      </c>
      <c r="S88" s="63"/>
      <c r="T88" s="155">
        <v>50000</v>
      </c>
      <c r="U88" s="63"/>
      <c r="V88" s="319">
        <v>7459821480</v>
      </c>
      <c r="W88" s="63"/>
      <c r="X88" s="63">
        <v>6667043647.5</v>
      </c>
      <c r="Y88" s="38"/>
      <c r="Z88" s="318">
        <v>0.29688899756126991</v>
      </c>
      <c r="AA88" s="55"/>
      <c r="AB88" s="63"/>
      <c r="AC88" s="330"/>
      <c r="AD88" s="42"/>
      <c r="AE88" s="130"/>
      <c r="AF88" s="130"/>
      <c r="AG88" s="130"/>
      <c r="AH88" s="130"/>
    </row>
    <row r="89" spans="2:34" s="10" customFormat="1" ht="18.75">
      <c r="B89" s="20" t="s">
        <v>99</v>
      </c>
      <c r="C89" s="20"/>
      <c r="D89" s="64">
        <v>285000</v>
      </c>
      <c r="E89" s="70"/>
      <c r="F89" s="59">
        <v>7435733432</v>
      </c>
      <c r="G89" s="70"/>
      <c r="H89" s="59">
        <v>6187364820</v>
      </c>
      <c r="I89" s="94"/>
      <c r="J89" s="59">
        <v>0</v>
      </c>
      <c r="K89" s="59"/>
      <c r="L89" s="59">
        <v>0</v>
      </c>
      <c r="M89" s="95"/>
      <c r="N89" s="401">
        <v>0</v>
      </c>
      <c r="O89" s="401"/>
      <c r="P89" s="401">
        <v>0</v>
      </c>
      <c r="Q89" s="95"/>
      <c r="R89" s="63">
        <v>285000</v>
      </c>
      <c r="S89" s="63"/>
      <c r="T89" s="155">
        <v>22890</v>
      </c>
      <c r="U89" s="63"/>
      <c r="V89" s="319">
        <v>7435733432</v>
      </c>
      <c r="W89" s="63"/>
      <c r="X89" s="63">
        <v>6484834282.5</v>
      </c>
      <c r="Y89" s="38"/>
      <c r="Z89" s="318">
        <v>0.28877506302277167</v>
      </c>
      <c r="AA89" s="55"/>
      <c r="AB89" s="63"/>
      <c r="AC89" s="330"/>
      <c r="AD89" s="42"/>
      <c r="AE89" s="130"/>
      <c r="AF89" s="130"/>
      <c r="AG89" s="130"/>
      <c r="AH89" s="130"/>
    </row>
    <row r="90" spans="2:34" s="10" customFormat="1" ht="18.75">
      <c r="B90" s="36" t="s">
        <v>98</v>
      </c>
      <c r="D90" s="63">
        <v>646789</v>
      </c>
      <c r="E90" s="63"/>
      <c r="F90" s="63">
        <v>7435058486</v>
      </c>
      <c r="G90" s="63"/>
      <c r="H90" s="63">
        <v>6294388527.3555002</v>
      </c>
      <c r="I90" s="63"/>
      <c r="J90" s="63">
        <v>0</v>
      </c>
      <c r="K90" s="63"/>
      <c r="L90" s="63">
        <v>0</v>
      </c>
      <c r="M90" s="63"/>
      <c r="N90" s="401">
        <v>0</v>
      </c>
      <c r="O90" s="401"/>
      <c r="P90" s="401">
        <v>0</v>
      </c>
      <c r="Q90" s="43"/>
      <c r="R90" s="63">
        <v>646789</v>
      </c>
      <c r="S90" s="63"/>
      <c r="T90" s="155">
        <v>10080</v>
      </c>
      <c r="U90" s="63"/>
      <c r="V90" s="319">
        <v>7435058486</v>
      </c>
      <c r="W90" s="63"/>
      <c r="X90" s="63">
        <v>6480841302.9359999</v>
      </c>
      <c r="Y90" s="356"/>
      <c r="Z90" s="318">
        <v>0.28859725232244982</v>
      </c>
      <c r="AA90" s="55"/>
      <c r="AB90" s="63"/>
      <c r="AC90" s="330"/>
      <c r="AD90" s="42"/>
      <c r="AE90" s="130"/>
      <c r="AF90" s="130"/>
      <c r="AG90" s="130"/>
      <c r="AH90" s="130"/>
    </row>
    <row r="91" spans="2:34" s="10" customFormat="1" ht="18.75">
      <c r="B91" s="36" t="s">
        <v>91</v>
      </c>
      <c r="D91" s="63">
        <v>3028300</v>
      </c>
      <c r="E91" s="63"/>
      <c r="F91" s="63">
        <v>7416363247</v>
      </c>
      <c r="G91" s="63"/>
      <c r="H91" s="63">
        <v>6065717454.2250004</v>
      </c>
      <c r="I91" s="63"/>
      <c r="J91" s="63">
        <v>0</v>
      </c>
      <c r="K91" s="63"/>
      <c r="L91" s="63">
        <v>0</v>
      </c>
      <c r="M91" s="63"/>
      <c r="N91" s="401">
        <v>0</v>
      </c>
      <c r="O91" s="401"/>
      <c r="P91" s="401">
        <v>0</v>
      </c>
      <c r="Q91" s="43"/>
      <c r="R91" s="63">
        <v>3028300</v>
      </c>
      <c r="S91" s="63"/>
      <c r="T91" s="155">
        <v>2147</v>
      </c>
      <c r="U91" s="63"/>
      <c r="V91" s="319">
        <v>7416363247</v>
      </c>
      <c r="W91" s="63"/>
      <c r="X91" s="63">
        <v>6463074627.4049997</v>
      </c>
      <c r="Y91" s="38"/>
      <c r="Z91" s="318">
        <v>0.28780608748728737</v>
      </c>
      <c r="AA91" s="55"/>
      <c r="AB91" s="63"/>
      <c r="AC91" s="330"/>
      <c r="AD91" s="42"/>
      <c r="AE91" s="130"/>
      <c r="AF91" s="130"/>
      <c r="AG91" s="130"/>
      <c r="AH91" s="130"/>
    </row>
    <row r="92" spans="2:34" s="10" customFormat="1" ht="18.75">
      <c r="B92" s="36" t="s">
        <v>230</v>
      </c>
      <c r="C92" s="20"/>
      <c r="D92" s="63">
        <v>0</v>
      </c>
      <c r="E92" s="63"/>
      <c r="F92" s="63">
        <v>0</v>
      </c>
      <c r="G92" s="63"/>
      <c r="H92" s="63">
        <v>0</v>
      </c>
      <c r="I92" s="63"/>
      <c r="J92" s="63">
        <v>837800</v>
      </c>
      <c r="K92" s="63"/>
      <c r="L92" s="63">
        <v>0</v>
      </c>
      <c r="M92" s="63"/>
      <c r="N92" s="401">
        <v>0</v>
      </c>
      <c r="O92" s="401"/>
      <c r="P92" s="401">
        <v>0</v>
      </c>
      <c r="Q92" s="43"/>
      <c r="R92" s="63">
        <v>837800</v>
      </c>
      <c r="S92" s="63"/>
      <c r="T92" s="155">
        <v>7760</v>
      </c>
      <c r="U92" s="63"/>
      <c r="V92" s="319">
        <v>0</v>
      </c>
      <c r="W92" s="63"/>
      <c r="X92" s="63">
        <v>6462645098.3999996</v>
      </c>
      <c r="Y92" s="38"/>
      <c r="Z92" s="318">
        <v>0.28778696020352257</v>
      </c>
      <c r="AA92" s="55"/>
      <c r="AB92" s="63"/>
      <c r="AC92" s="330"/>
      <c r="AD92" s="42"/>
      <c r="AE92" s="130"/>
      <c r="AF92" s="130"/>
      <c r="AG92" s="130"/>
      <c r="AH92" s="130"/>
    </row>
    <row r="93" spans="2:34" s="10" customFormat="1" ht="18.75">
      <c r="B93" s="36" t="s">
        <v>182</v>
      </c>
      <c r="D93" s="63">
        <v>880000</v>
      </c>
      <c r="E93" s="63"/>
      <c r="F93" s="63">
        <v>7463884849</v>
      </c>
      <c r="G93" s="63"/>
      <c r="H93" s="63">
        <v>6324543720</v>
      </c>
      <c r="I93" s="63"/>
      <c r="J93" s="63">
        <v>0</v>
      </c>
      <c r="K93" s="63"/>
      <c r="L93" s="63">
        <v>0</v>
      </c>
      <c r="M93" s="63"/>
      <c r="N93" s="401">
        <v>0</v>
      </c>
      <c r="O93" s="401"/>
      <c r="P93" s="401">
        <v>0</v>
      </c>
      <c r="Q93" s="43"/>
      <c r="R93" s="63">
        <v>880000</v>
      </c>
      <c r="S93" s="63"/>
      <c r="T93" s="155">
        <v>7360</v>
      </c>
      <c r="U93" s="63"/>
      <c r="V93" s="319">
        <v>7463884849</v>
      </c>
      <c r="W93" s="63"/>
      <c r="X93" s="63">
        <v>6438263040</v>
      </c>
      <c r="Y93" s="356"/>
      <c r="Z93" s="318">
        <v>0.28670120686822376</v>
      </c>
      <c r="AA93" s="55"/>
      <c r="AB93" s="63"/>
      <c r="AC93" s="330"/>
      <c r="AD93" s="42"/>
      <c r="AE93" s="130"/>
      <c r="AF93" s="130"/>
      <c r="AG93" s="130"/>
      <c r="AH93" s="130"/>
    </row>
    <row r="94" spans="2:34" s="10" customFormat="1" ht="18.75">
      <c r="B94" s="36" t="s">
        <v>149</v>
      </c>
      <c r="D94" s="63">
        <v>2560000</v>
      </c>
      <c r="E94" s="63"/>
      <c r="F94" s="63">
        <v>7440011312</v>
      </c>
      <c r="G94" s="63"/>
      <c r="H94" s="63">
        <v>6054003072</v>
      </c>
      <c r="I94" s="63"/>
      <c r="J94" s="63">
        <v>0</v>
      </c>
      <c r="K94" s="63"/>
      <c r="L94" s="63">
        <v>0</v>
      </c>
      <c r="M94" s="63"/>
      <c r="N94" s="401">
        <v>0</v>
      </c>
      <c r="O94" s="401"/>
      <c r="P94" s="401">
        <v>0</v>
      </c>
      <c r="Q94" s="43"/>
      <c r="R94" s="63">
        <v>2560000</v>
      </c>
      <c r="S94" s="63"/>
      <c r="T94" s="155">
        <v>2492</v>
      </c>
      <c r="U94" s="63"/>
      <c r="V94" s="319">
        <v>7440011312</v>
      </c>
      <c r="W94" s="63"/>
      <c r="X94" s="63">
        <v>6341561856</v>
      </c>
      <c r="Y94" s="38"/>
      <c r="Z94" s="318">
        <v>0.28239502273344408</v>
      </c>
      <c r="AA94" s="55"/>
      <c r="AB94" s="63"/>
      <c r="AC94" s="330"/>
      <c r="AD94" s="42"/>
      <c r="AE94" s="130"/>
      <c r="AF94" s="130"/>
      <c r="AG94" s="130"/>
      <c r="AH94" s="130"/>
    </row>
    <row r="95" spans="2:34" s="10" customFormat="1" ht="18.75">
      <c r="B95" s="36" t="s">
        <v>176</v>
      </c>
      <c r="D95" s="63">
        <v>46400</v>
      </c>
      <c r="E95" s="63"/>
      <c r="F95" s="63">
        <v>7418476299</v>
      </c>
      <c r="G95" s="63"/>
      <c r="H95" s="63">
        <v>4890980476.8000002</v>
      </c>
      <c r="I95" s="63"/>
      <c r="J95" s="63">
        <v>0</v>
      </c>
      <c r="K95" s="63"/>
      <c r="L95" s="63">
        <v>0</v>
      </c>
      <c r="M95" s="63"/>
      <c r="N95" s="401">
        <v>0</v>
      </c>
      <c r="O95" s="401"/>
      <c r="P95" s="401">
        <v>0</v>
      </c>
      <c r="Q95" s="43"/>
      <c r="R95" s="63">
        <v>46400</v>
      </c>
      <c r="S95" s="63"/>
      <c r="T95" s="155">
        <v>102880</v>
      </c>
      <c r="U95" s="63"/>
      <c r="V95" s="319">
        <v>7418476299</v>
      </c>
      <c r="W95" s="63"/>
      <c r="X95" s="63">
        <v>4745228889.6000004</v>
      </c>
      <c r="Y95" s="387"/>
      <c r="Z95" s="318">
        <v>0.21130898831904221</v>
      </c>
      <c r="AA95" s="55"/>
      <c r="AB95" s="63"/>
      <c r="AC95" s="330"/>
      <c r="AD95" s="42"/>
      <c r="AE95" s="130"/>
      <c r="AF95" s="130"/>
      <c r="AG95" s="130"/>
      <c r="AH95" s="130"/>
    </row>
    <row r="96" spans="2:34" s="10" customFormat="1" ht="18.75">
      <c r="B96" s="36" t="s">
        <v>101</v>
      </c>
      <c r="C96" s="20"/>
      <c r="D96" s="63">
        <v>418900</v>
      </c>
      <c r="E96" s="63"/>
      <c r="F96" s="63">
        <v>10959840546</v>
      </c>
      <c r="G96" s="63"/>
      <c r="H96" s="63">
        <v>9860530665.6000004</v>
      </c>
      <c r="I96" s="63"/>
      <c r="J96" s="63">
        <v>0</v>
      </c>
      <c r="K96" s="63"/>
      <c r="L96" s="63">
        <v>0</v>
      </c>
      <c r="M96" s="63"/>
      <c r="N96" s="401">
        <v>0</v>
      </c>
      <c r="O96" s="401"/>
      <c r="P96" s="401">
        <v>0</v>
      </c>
      <c r="Q96" s="43"/>
      <c r="R96" s="63">
        <v>418900</v>
      </c>
      <c r="S96" s="63"/>
      <c r="T96" s="155">
        <v>8760</v>
      </c>
      <c r="U96" s="63"/>
      <c r="V96" s="319">
        <v>10959840546</v>
      </c>
      <c r="W96" s="63"/>
      <c r="X96" s="63">
        <v>3647730094.1999998</v>
      </c>
      <c r="Y96" s="38"/>
      <c r="Z96" s="318">
        <v>0.162436454341679</v>
      </c>
      <c r="AA96" s="55"/>
      <c r="AB96" s="63"/>
      <c r="AC96" s="330"/>
      <c r="AD96" s="42"/>
      <c r="AE96" s="130"/>
      <c r="AF96" s="130"/>
      <c r="AG96" s="130"/>
      <c r="AH96" s="130"/>
    </row>
    <row r="97" spans="2:34" s="10" customFormat="1" ht="18.75">
      <c r="B97" s="36" t="s">
        <v>157</v>
      </c>
      <c r="D97" s="63">
        <v>300464</v>
      </c>
      <c r="E97" s="63"/>
      <c r="F97" s="63">
        <v>2525412875</v>
      </c>
      <c r="G97" s="63"/>
      <c r="H97" s="63">
        <v>2317727616.1919999</v>
      </c>
      <c r="I97" s="63"/>
      <c r="J97" s="63">
        <v>0</v>
      </c>
      <c r="K97" s="63"/>
      <c r="L97" s="63">
        <v>0</v>
      </c>
      <c r="M97" s="63"/>
      <c r="N97" s="401">
        <v>0</v>
      </c>
      <c r="O97" s="401"/>
      <c r="P97" s="401">
        <v>0</v>
      </c>
      <c r="Q97" s="43"/>
      <c r="R97" s="63">
        <v>300464</v>
      </c>
      <c r="S97" s="63"/>
      <c r="T97" s="155">
        <v>9510</v>
      </c>
      <c r="U97" s="63"/>
      <c r="V97" s="319">
        <v>2525412875</v>
      </c>
      <c r="W97" s="63"/>
      <c r="X97" s="63">
        <v>2840411034.7919998</v>
      </c>
      <c r="Y97" s="62"/>
      <c r="Z97" s="318">
        <v>0.12648586530516881</v>
      </c>
      <c r="AA97" s="55"/>
      <c r="AB97" s="63"/>
      <c r="AC97" s="330"/>
      <c r="AD97" s="42"/>
      <c r="AE97" s="130"/>
      <c r="AF97" s="130"/>
      <c r="AG97" s="130"/>
      <c r="AH97" s="130"/>
    </row>
    <row r="98" spans="2:34" s="10" customFormat="1" ht="18.75">
      <c r="B98" s="36" t="s">
        <v>231</v>
      </c>
      <c r="C98" s="20"/>
      <c r="D98" s="63">
        <v>0</v>
      </c>
      <c r="E98" s="63"/>
      <c r="F98" s="63">
        <v>0</v>
      </c>
      <c r="G98" s="63"/>
      <c r="H98" s="63">
        <v>0</v>
      </c>
      <c r="I98" s="63"/>
      <c r="J98" s="63">
        <v>141561</v>
      </c>
      <c r="K98" s="63"/>
      <c r="L98" s="63">
        <v>2528692670</v>
      </c>
      <c r="M98" s="63"/>
      <c r="N98" s="401">
        <v>0</v>
      </c>
      <c r="O98" s="401"/>
      <c r="P98" s="401">
        <v>0</v>
      </c>
      <c r="Q98" s="43"/>
      <c r="R98" s="63">
        <v>141561</v>
      </c>
      <c r="S98" s="63"/>
      <c r="T98" s="155">
        <v>18320</v>
      </c>
      <c r="U98" s="63"/>
      <c r="V98" s="319">
        <v>2528692670</v>
      </c>
      <c r="W98" s="63"/>
      <c r="X98" s="63">
        <v>2577966804.756</v>
      </c>
      <c r="Y98" s="38"/>
      <c r="Z98" s="318">
        <v>0.11479900550782152</v>
      </c>
      <c r="AA98" s="55"/>
      <c r="AB98" s="63"/>
      <c r="AC98" s="330"/>
      <c r="AD98" s="42"/>
      <c r="AE98" s="130"/>
      <c r="AF98" s="130"/>
      <c r="AG98" s="130"/>
      <c r="AH98" s="130"/>
    </row>
    <row r="99" spans="2:34" s="10" customFormat="1" ht="18.75">
      <c r="B99" s="36" t="s">
        <v>181</v>
      </c>
      <c r="D99" s="63">
        <v>139685</v>
      </c>
      <c r="E99" s="63"/>
      <c r="F99" s="63">
        <v>2288275221</v>
      </c>
      <c r="G99" s="63"/>
      <c r="H99" s="63">
        <v>2036986335.2474999</v>
      </c>
      <c r="I99" s="63"/>
      <c r="J99" s="63">
        <v>0</v>
      </c>
      <c r="K99" s="63"/>
      <c r="L99" s="63">
        <v>0</v>
      </c>
      <c r="M99" s="63"/>
      <c r="N99" s="401">
        <v>0</v>
      </c>
      <c r="O99" s="401"/>
      <c r="P99" s="401">
        <v>0</v>
      </c>
      <c r="Q99" s="43"/>
      <c r="R99" s="63">
        <v>139685</v>
      </c>
      <c r="S99" s="63"/>
      <c r="T99" s="155">
        <v>17070</v>
      </c>
      <c r="U99" s="63"/>
      <c r="V99" s="319">
        <v>2288275221</v>
      </c>
      <c r="W99" s="63"/>
      <c r="X99" s="63">
        <v>2370235633.4474998</v>
      </c>
      <c r="Y99" s="387"/>
      <c r="Z99" s="318">
        <v>0.1055485637119087</v>
      </c>
      <c r="AA99" s="55"/>
      <c r="AB99" s="63"/>
      <c r="AC99" s="330"/>
      <c r="AD99" s="42"/>
      <c r="AE99" s="130"/>
      <c r="AF99" s="130"/>
      <c r="AG99" s="130"/>
      <c r="AH99" s="130"/>
    </row>
    <row r="100" spans="2:34" ht="18" thickBot="1">
      <c r="B100" s="339" t="s">
        <v>2</v>
      </c>
      <c r="D100"/>
      <c r="E100" s="70"/>
      <c r="F100" s="93">
        <f>SUM(F9:F99)</f>
        <v>1678762624502</v>
      </c>
      <c r="G100" s="70"/>
      <c r="H100" s="93">
        <f>SUM(H9:H99)</f>
        <v>1760951726987.1797</v>
      </c>
      <c r="I100" s="93">
        <f t="shared" ref="I100:Q100" si="0">SUM(I9:I45)</f>
        <v>0</v>
      </c>
      <c r="J100" s="93">
        <f>SUM(J9:J99)</f>
        <v>18908923</v>
      </c>
      <c r="K100" s="93">
        <f t="shared" si="0"/>
        <v>0</v>
      </c>
      <c r="L100" s="93">
        <f>SUM(L9:L99)</f>
        <v>150558986686</v>
      </c>
      <c r="M100" s="93">
        <f t="shared" si="0"/>
        <v>0</v>
      </c>
      <c r="N100" s="403">
        <f>SUM(N9:N99)</f>
        <v>0</v>
      </c>
      <c r="O100" s="403">
        <f t="shared" si="0"/>
        <v>0</v>
      </c>
      <c r="P100" s="403">
        <f>SUM(P9:P99)</f>
        <v>0</v>
      </c>
      <c r="Q100" s="93">
        <f t="shared" si="0"/>
        <v>0</v>
      </c>
      <c r="R100" s="93">
        <f>SUM(R9:R99)</f>
        <v>425680600</v>
      </c>
      <c r="S100" s="70"/>
      <c r="T100" s="60"/>
      <c r="U100" s="70"/>
      <c r="V100" s="93">
        <f>SUM(V9:V99)</f>
        <v>1829321611188</v>
      </c>
      <c r="W100" s="70"/>
      <c r="X100" s="93">
        <f>SUM(X9:X99)</f>
        <v>2065468966340.3806</v>
      </c>
      <c r="Y100" s="62"/>
      <c r="Z100" s="329">
        <v>91.977050598828811</v>
      </c>
      <c r="AE100" s="130"/>
      <c r="AH100" s="129"/>
    </row>
    <row r="101" spans="2:34" ht="16.5" thickTop="1"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215"/>
      <c r="O101" s="215"/>
      <c r="P101" s="215"/>
      <c r="Q101" s="10"/>
      <c r="R101" s="10"/>
      <c r="S101" s="10"/>
      <c r="U101" s="10"/>
      <c r="V101" s="74"/>
      <c r="W101" s="10"/>
      <c r="X101" s="74"/>
      <c r="Y101" s="10"/>
      <c r="Z101" s="399"/>
    </row>
    <row r="102" spans="2:34" ht="15.75" customHeight="1">
      <c r="X102" s="328"/>
    </row>
    <row r="103" spans="2:34" ht="15.75" customHeight="1">
      <c r="F103" s="15"/>
      <c r="G103" s="15"/>
      <c r="H103" s="15"/>
    </row>
    <row r="104" spans="2:34" ht="17.25" customHeight="1">
      <c r="R104" s="15"/>
      <c r="V104" s="118"/>
      <c r="X104" s="79"/>
    </row>
    <row r="105" spans="2:34" ht="15.75" customHeight="1">
      <c r="F105" s="15"/>
      <c r="H105" s="15"/>
      <c r="J105" s="9"/>
      <c r="L105" s="15"/>
      <c r="T105" s="156"/>
      <c r="X105" s="118"/>
    </row>
    <row r="106" spans="2:34" ht="15.75" customHeight="1">
      <c r="F106" s="15"/>
      <c r="H106" s="15"/>
      <c r="V106" s="52"/>
      <c r="X106" s="118"/>
    </row>
    <row r="107" spans="2:34" ht="15.75" customHeight="1">
      <c r="F107" s="15"/>
      <c r="H107" s="15"/>
      <c r="T107" s="157"/>
      <c r="V107" s="118"/>
      <c r="X107" s="118"/>
    </row>
    <row r="108" spans="2:34" ht="15.75" customHeight="1">
      <c r="F108" s="15"/>
      <c r="H108" s="15"/>
      <c r="R108" s="15"/>
      <c r="S108" s="15"/>
      <c r="T108" s="156"/>
      <c r="U108" s="15"/>
      <c r="V108" s="118"/>
      <c r="W108" s="15"/>
      <c r="X108" s="118"/>
    </row>
    <row r="109" spans="2:34" ht="15.75" customHeight="1">
      <c r="F109" s="15"/>
      <c r="H109" s="15"/>
      <c r="R109" s="15"/>
      <c r="S109" s="15"/>
      <c r="T109" s="156"/>
      <c r="U109" s="15"/>
      <c r="V109" s="118"/>
      <c r="W109" s="15"/>
      <c r="X109" s="118"/>
    </row>
    <row r="110" spans="2:34" ht="15.75" customHeight="1">
      <c r="F110" s="15"/>
      <c r="H110" s="15"/>
      <c r="R110" s="15"/>
      <c r="S110" s="15"/>
      <c r="T110" s="156"/>
      <c r="U110" s="15"/>
      <c r="V110" s="118"/>
      <c r="W110" s="15"/>
      <c r="X110" s="118"/>
    </row>
    <row r="111" spans="2:34">
      <c r="F111" s="15"/>
      <c r="H111" s="15"/>
      <c r="R111" s="15"/>
      <c r="S111" s="15"/>
      <c r="T111" s="156"/>
      <c r="U111" s="15"/>
      <c r="V111" s="118"/>
      <c r="W111" s="15"/>
      <c r="X111" s="118"/>
    </row>
    <row r="112" spans="2:34" ht="17.25">
      <c r="B112" s="35"/>
      <c r="C112" s="35"/>
      <c r="F112" s="15"/>
      <c r="H112" s="15"/>
      <c r="R112" s="15"/>
      <c r="S112" s="15"/>
      <c r="T112" s="156"/>
      <c r="U112" s="15"/>
      <c r="V112" s="118"/>
      <c r="W112" s="15"/>
      <c r="X112" s="118"/>
    </row>
    <row r="115" spans="4:18" ht="17.25">
      <c r="D115" s="35"/>
      <c r="E115" s="35"/>
      <c r="F115" s="35"/>
      <c r="G115" s="35"/>
      <c r="H115" s="35"/>
      <c r="I115" s="35"/>
      <c r="J115" s="35"/>
      <c r="K115" s="35"/>
      <c r="L115" s="63"/>
      <c r="M115" s="63"/>
      <c r="N115" s="155"/>
      <c r="O115" s="63"/>
      <c r="P115" s="63"/>
      <c r="Q115" s="63"/>
      <c r="R115" s="63"/>
    </row>
    <row r="116" spans="4:18">
      <c r="L116" s="63"/>
      <c r="M116" s="63"/>
      <c r="N116" s="155"/>
      <c r="O116" s="63"/>
      <c r="P116" s="63"/>
      <c r="Q116" s="63"/>
      <c r="R116" s="63"/>
    </row>
    <row r="117" spans="4:18">
      <c r="L117" s="63"/>
      <c r="M117" s="63"/>
      <c r="N117" s="155"/>
      <c r="O117" s="63"/>
      <c r="P117" s="63"/>
      <c r="Q117" s="63"/>
      <c r="R117" s="63"/>
    </row>
    <row r="118" spans="4:18">
      <c r="L118" s="63"/>
      <c r="M118" s="63"/>
      <c r="N118" s="155"/>
      <c r="O118" s="63"/>
      <c r="P118" s="63"/>
      <c r="Q118" s="63"/>
      <c r="R118" s="63"/>
    </row>
    <row r="119" spans="4:18">
      <c r="L119" s="63"/>
      <c r="M119" s="63"/>
      <c r="N119" s="155"/>
      <c r="O119" s="63"/>
      <c r="P119" s="63"/>
      <c r="Q119" s="63"/>
      <c r="R119" s="63"/>
    </row>
    <row r="120" spans="4:18">
      <c r="L120" s="63"/>
      <c r="M120" s="63"/>
      <c r="N120" s="155"/>
      <c r="O120" s="63"/>
      <c r="P120" s="63"/>
      <c r="Q120" s="63"/>
      <c r="R120" s="63"/>
    </row>
    <row r="121" spans="4:18">
      <c r="L121" s="63"/>
      <c r="M121" s="63"/>
      <c r="N121" s="155"/>
      <c r="O121" s="63"/>
      <c r="P121" s="63"/>
      <c r="Q121" s="63"/>
      <c r="R121" s="63"/>
    </row>
    <row r="122" spans="4:18">
      <c r="L122" s="63"/>
      <c r="M122" s="63"/>
      <c r="N122" s="155"/>
      <c r="O122" s="63"/>
      <c r="P122" s="63"/>
      <c r="Q122" s="63"/>
      <c r="R122" s="63"/>
    </row>
    <row r="123" spans="4:18">
      <c r="L123" s="63"/>
      <c r="M123" s="63"/>
      <c r="N123" s="155"/>
      <c r="O123" s="63"/>
      <c r="P123" s="63"/>
      <c r="Q123" s="63"/>
      <c r="R123" s="63"/>
    </row>
    <row r="124" spans="4:18">
      <c r="L124" s="63"/>
      <c r="M124" s="63"/>
      <c r="N124" s="155"/>
      <c r="O124" s="63"/>
      <c r="P124" s="63"/>
      <c r="Q124" s="63"/>
      <c r="R124" s="63"/>
    </row>
    <row r="125" spans="4:18">
      <c r="L125" s="63"/>
      <c r="M125" s="63"/>
      <c r="N125" s="155"/>
      <c r="O125" s="63"/>
      <c r="P125" s="63"/>
      <c r="Q125" s="63"/>
      <c r="R125" s="63"/>
    </row>
    <row r="126" spans="4:18">
      <c r="L126" s="63"/>
      <c r="M126" s="63"/>
      <c r="N126" s="155"/>
      <c r="O126" s="63"/>
      <c r="P126" s="63"/>
      <c r="Q126" s="63"/>
      <c r="R126" s="63"/>
    </row>
    <row r="127" spans="4:18">
      <c r="L127" s="63"/>
      <c r="M127" s="63"/>
      <c r="N127" s="155"/>
      <c r="O127" s="63"/>
      <c r="P127" s="63"/>
      <c r="Q127" s="63"/>
      <c r="R127" s="63"/>
    </row>
    <row r="128" spans="4:18">
      <c r="L128" s="63"/>
      <c r="M128" s="63"/>
      <c r="N128" s="155"/>
      <c r="O128" s="63"/>
      <c r="P128" s="63"/>
      <c r="Q128" s="63"/>
      <c r="R128" s="63"/>
    </row>
    <row r="129" spans="12:18">
      <c r="L129" s="63"/>
      <c r="M129" s="63"/>
      <c r="N129" s="155"/>
      <c r="O129" s="63"/>
      <c r="P129" s="63"/>
      <c r="Q129" s="63"/>
      <c r="R129" s="63"/>
    </row>
    <row r="130" spans="12:18">
      <c r="L130" s="63"/>
      <c r="M130" s="63"/>
      <c r="N130" s="155"/>
      <c r="O130" s="63"/>
      <c r="P130" s="63"/>
      <c r="Q130" s="63"/>
      <c r="R130" s="63"/>
    </row>
    <row r="131" spans="12:18">
      <c r="L131" s="63"/>
      <c r="M131" s="63"/>
      <c r="N131" s="155"/>
      <c r="O131" s="63"/>
      <c r="P131" s="63"/>
      <c r="Q131" s="63"/>
      <c r="R131" s="63"/>
    </row>
    <row r="132" spans="12:18">
      <c r="L132" s="63"/>
      <c r="M132" s="63"/>
      <c r="N132" s="155"/>
      <c r="O132" s="63"/>
      <c r="P132" s="63"/>
      <c r="Q132" s="63"/>
      <c r="R132" s="63"/>
    </row>
    <row r="133" spans="12:18">
      <c r="L133" s="63"/>
      <c r="M133" s="63"/>
      <c r="N133" s="155"/>
      <c r="O133" s="63"/>
      <c r="P133" s="63"/>
      <c r="Q133" s="63"/>
      <c r="R133" s="63"/>
    </row>
    <row r="134" spans="12:18">
      <c r="L134" s="63"/>
      <c r="M134" s="63"/>
      <c r="N134" s="155"/>
      <c r="O134" s="63"/>
      <c r="P134" s="63"/>
      <c r="Q134" s="63"/>
      <c r="R134" s="63"/>
    </row>
    <row r="135" spans="12:18">
      <c r="L135" s="63"/>
      <c r="M135" s="63"/>
      <c r="N135" s="155"/>
      <c r="O135" s="63"/>
      <c r="P135" s="63"/>
      <c r="Q135" s="63"/>
      <c r="R135" s="63"/>
    </row>
    <row r="136" spans="12:18">
      <c r="L136" s="63"/>
      <c r="M136" s="63"/>
      <c r="N136" s="155"/>
      <c r="O136" s="63"/>
      <c r="P136" s="63"/>
      <c r="Q136" s="63"/>
      <c r="R136" s="63"/>
    </row>
    <row r="137" spans="12:18">
      <c r="L137" s="63"/>
      <c r="M137" s="63"/>
      <c r="N137" s="155"/>
      <c r="O137" s="63"/>
      <c r="P137" s="63"/>
      <c r="Q137" s="63"/>
      <c r="R137" s="63"/>
    </row>
    <row r="138" spans="12:18">
      <c r="L138" s="63"/>
      <c r="M138" s="63"/>
      <c r="N138" s="155"/>
      <c r="O138" s="63"/>
      <c r="P138" s="63"/>
      <c r="Q138" s="63"/>
      <c r="R138" s="63"/>
    </row>
    <row r="139" spans="12:18">
      <c r="L139" s="63"/>
      <c r="M139" s="63"/>
      <c r="N139" s="155"/>
      <c r="O139" s="63"/>
      <c r="P139" s="63"/>
      <c r="Q139" s="63"/>
      <c r="R139" s="63"/>
    </row>
    <row r="140" spans="12:18">
      <c r="L140" s="63"/>
      <c r="M140" s="63"/>
      <c r="N140" s="155"/>
      <c r="O140" s="63"/>
      <c r="P140" s="63"/>
      <c r="Q140" s="63"/>
      <c r="R140" s="63"/>
    </row>
    <row r="141" spans="12:18">
      <c r="L141" s="63"/>
      <c r="M141" s="63"/>
      <c r="N141" s="155"/>
      <c r="O141" s="63"/>
      <c r="P141" s="63"/>
      <c r="Q141" s="63"/>
      <c r="R141" s="63"/>
    </row>
    <row r="142" spans="12:18">
      <c r="L142" s="63"/>
      <c r="M142" s="63"/>
      <c r="N142" s="155"/>
      <c r="O142" s="63"/>
      <c r="P142" s="63"/>
      <c r="Q142" s="63"/>
      <c r="R142" s="63"/>
    </row>
    <row r="143" spans="12:18">
      <c r="L143" s="63"/>
      <c r="M143" s="63"/>
      <c r="N143" s="155"/>
      <c r="O143" s="63"/>
      <c r="P143" s="63"/>
      <c r="Q143" s="63"/>
      <c r="R143" s="63"/>
    </row>
    <row r="144" spans="12:18">
      <c r="L144" s="63"/>
      <c r="M144" s="63"/>
      <c r="N144" s="155"/>
      <c r="O144" s="63"/>
      <c r="P144" s="63"/>
      <c r="Q144" s="63"/>
      <c r="R144" s="63"/>
    </row>
    <row r="145" spans="12:18">
      <c r="L145" s="63"/>
      <c r="M145" s="63"/>
      <c r="N145" s="155"/>
      <c r="O145" s="63"/>
      <c r="P145" s="63"/>
      <c r="Q145" s="63"/>
      <c r="R145" s="63"/>
    </row>
    <row r="146" spans="12:18">
      <c r="L146" s="63"/>
      <c r="M146" s="63"/>
      <c r="N146" s="155"/>
      <c r="O146" s="63"/>
      <c r="P146" s="63"/>
      <c r="Q146" s="63"/>
      <c r="R146" s="63"/>
    </row>
    <row r="147" spans="12:18">
      <c r="L147" s="63"/>
      <c r="M147" s="63"/>
      <c r="N147" s="155"/>
      <c r="O147" s="63"/>
      <c r="P147" s="63"/>
      <c r="Q147" s="63"/>
      <c r="R147" s="63"/>
    </row>
    <row r="148" spans="12:18">
      <c r="L148" s="63"/>
      <c r="M148" s="63"/>
      <c r="N148" s="155"/>
      <c r="O148" s="63"/>
      <c r="P148" s="63"/>
      <c r="Q148" s="63"/>
      <c r="R148" s="63"/>
    </row>
    <row r="149" spans="12:18">
      <c r="L149" s="63"/>
      <c r="M149" s="63"/>
      <c r="N149" s="155"/>
      <c r="O149" s="63"/>
      <c r="P149" s="63"/>
      <c r="Q149" s="63"/>
      <c r="R149" s="63"/>
    </row>
    <row r="150" spans="12:18">
      <c r="L150" s="63"/>
      <c r="M150" s="63"/>
      <c r="N150" s="155"/>
      <c r="O150" s="63"/>
      <c r="P150" s="63"/>
      <c r="Q150" s="63"/>
      <c r="R150" s="63"/>
    </row>
    <row r="151" spans="12:18">
      <c r="L151" s="63"/>
      <c r="M151" s="63"/>
      <c r="N151" s="155"/>
      <c r="O151" s="63"/>
      <c r="P151" s="63"/>
      <c r="Q151" s="63"/>
      <c r="R151" s="63"/>
    </row>
    <row r="152" spans="12:18">
      <c r="L152" s="63"/>
      <c r="M152" s="63"/>
      <c r="N152" s="155"/>
      <c r="O152" s="63"/>
      <c r="P152" s="63"/>
      <c r="Q152" s="63"/>
      <c r="R152" s="63"/>
    </row>
    <row r="153" spans="12:18">
      <c r="L153" s="63"/>
      <c r="M153" s="63"/>
      <c r="N153" s="155"/>
      <c r="O153" s="63"/>
      <c r="P153" s="63"/>
      <c r="Q153" s="63"/>
      <c r="R153" s="63"/>
    </row>
    <row r="154" spans="12:18">
      <c r="L154" s="63"/>
      <c r="M154" s="63"/>
      <c r="N154" s="155"/>
      <c r="O154" s="63"/>
      <c r="P154" s="63"/>
      <c r="Q154" s="63"/>
      <c r="R154" s="63"/>
    </row>
    <row r="155" spans="12:18">
      <c r="L155" s="63"/>
      <c r="M155" s="63"/>
      <c r="N155" s="155"/>
      <c r="O155" s="63"/>
      <c r="P155" s="63"/>
      <c r="Q155" s="63"/>
      <c r="R155" s="63"/>
    </row>
    <row r="156" spans="12:18">
      <c r="L156" s="63"/>
      <c r="M156" s="63"/>
      <c r="N156" s="155"/>
      <c r="O156" s="63"/>
      <c r="P156" s="63"/>
      <c r="Q156" s="63"/>
      <c r="R156" s="63"/>
    </row>
    <row r="157" spans="12:18">
      <c r="L157" s="63"/>
      <c r="M157" s="63"/>
      <c r="N157" s="155"/>
      <c r="O157" s="63"/>
      <c r="P157" s="63"/>
      <c r="Q157" s="63"/>
      <c r="R157" s="63"/>
    </row>
    <row r="158" spans="12:18">
      <c r="L158" s="63"/>
      <c r="M158" s="63"/>
      <c r="N158" s="155"/>
      <c r="O158" s="63"/>
      <c r="P158" s="63"/>
      <c r="Q158" s="63"/>
      <c r="R158" s="63"/>
    </row>
    <row r="159" spans="12:18">
      <c r="L159" s="63"/>
      <c r="M159" s="63"/>
      <c r="N159" s="155"/>
      <c r="O159" s="63"/>
      <c r="P159" s="63"/>
      <c r="Q159" s="63"/>
      <c r="R159" s="63"/>
    </row>
    <row r="160" spans="12:18">
      <c r="L160" s="63"/>
      <c r="M160" s="63"/>
      <c r="N160" s="155"/>
      <c r="O160" s="63"/>
      <c r="P160" s="63"/>
      <c r="Q160" s="63"/>
      <c r="R160" s="63"/>
    </row>
  </sheetData>
  <sortState xmlns:xlrd2="http://schemas.microsoft.com/office/spreadsheetml/2017/richdata2" ref="B9:Z99">
    <sortCondition descending="1" ref="X9:X99"/>
  </sortState>
  <mergeCells count="23">
    <mergeCell ref="H7:H8"/>
    <mergeCell ref="B1:Z1"/>
    <mergeCell ref="B2:Z2"/>
    <mergeCell ref="B3:Z3"/>
    <mergeCell ref="B4:Z4"/>
    <mergeCell ref="B5:Z5"/>
    <mergeCell ref="D6:H6"/>
    <mergeCell ref="J6:P6"/>
    <mergeCell ref="R6:Z6"/>
    <mergeCell ref="B7:B8"/>
    <mergeCell ref="D7:D8"/>
    <mergeCell ref="E7:E8"/>
    <mergeCell ref="F7:F8"/>
    <mergeCell ref="G7:G8"/>
    <mergeCell ref="W7:W8"/>
    <mergeCell ref="X7:X8"/>
    <mergeCell ref="Z7:Z8"/>
    <mergeCell ref="J7:L7"/>
    <mergeCell ref="N7:P7"/>
    <mergeCell ref="R7:R8"/>
    <mergeCell ref="S7:S8"/>
    <mergeCell ref="T7:T8"/>
    <mergeCell ref="V7:V8"/>
  </mergeCells>
  <printOptions horizontalCentered="1"/>
  <pageMargins left="0" right="0" top="0" bottom="0" header="0" footer="0"/>
  <pageSetup paperSize="9" scale="8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27"/>
  <sheetViews>
    <sheetView rightToLeft="1" zoomScale="120" zoomScaleNormal="120" zoomScaleSheetLayoutView="120" workbookViewId="0">
      <selection activeCell="P27" sqref="P27"/>
    </sheetView>
  </sheetViews>
  <sheetFormatPr defaultColWidth="9.140625" defaultRowHeight="15.75"/>
  <cols>
    <col min="1" max="1" width="33.7109375" style="76" customWidth="1"/>
    <col min="2" max="2" width="0.42578125" style="190" customWidth="1"/>
    <col min="3" max="3" width="18.42578125" style="193" bestFit="1" customWidth="1"/>
    <col min="4" max="4" width="0.42578125" style="190" customWidth="1"/>
    <col min="5" max="5" width="15.28515625" style="207" bestFit="1" customWidth="1"/>
    <col min="6" max="6" width="0.42578125" style="207" customWidth="1"/>
    <col min="7" max="7" width="8.7109375" style="211" hidden="1" customWidth="1"/>
    <col min="8" max="8" width="0.42578125" style="207" customWidth="1"/>
    <col min="9" max="9" width="17.42578125" style="207" bestFit="1" customWidth="1"/>
    <col min="10" max="10" width="0.42578125" style="208" customWidth="1"/>
    <col min="11" max="11" width="17" style="211" hidden="1" customWidth="1"/>
    <col min="12" max="12" width="15.28515625" style="208" bestFit="1" customWidth="1"/>
    <col min="13" max="13" width="13.42578125" style="190" bestFit="1" customWidth="1"/>
    <col min="14" max="14" width="14.140625" style="190" bestFit="1" customWidth="1"/>
    <col min="15" max="15" width="9.140625" style="190"/>
    <col min="16" max="16" width="12.42578125" style="190" bestFit="1" customWidth="1"/>
    <col min="17" max="17" width="9.140625" style="190"/>
    <col min="18" max="18" width="12.42578125" style="190" bestFit="1" customWidth="1"/>
    <col min="19" max="16384" width="9.140625" style="190"/>
  </cols>
  <sheetData>
    <row r="1" spans="1:18" ht="21">
      <c r="A1" s="517" t="str">
        <f>سهام!B1</f>
        <v xml:space="preserve">صندوق سهامی کارگزاری پارسیان 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</row>
    <row r="2" spans="1:18" ht="21">
      <c r="A2" s="517" t="s">
        <v>67</v>
      </c>
      <c r="B2" s="517"/>
      <c r="C2" s="517"/>
      <c r="D2" s="517"/>
      <c r="E2" s="517"/>
      <c r="F2" s="517"/>
      <c r="G2" s="517"/>
      <c r="H2" s="517"/>
      <c r="I2" s="517"/>
      <c r="J2" s="517"/>
      <c r="K2" s="517"/>
    </row>
    <row r="3" spans="1:18" ht="21">
      <c r="A3" s="517" t="str">
        <f>سهام!B3</f>
        <v>برای ماه منتهی به 1402/09/27</v>
      </c>
      <c r="B3" s="517"/>
      <c r="C3" s="517"/>
      <c r="D3" s="517"/>
      <c r="E3" s="517"/>
      <c r="F3" s="517"/>
      <c r="G3" s="517"/>
      <c r="H3" s="517"/>
      <c r="I3" s="517"/>
      <c r="J3" s="517"/>
      <c r="K3" s="517"/>
    </row>
    <row r="4" spans="1:18" ht="25.5">
      <c r="A4" s="191" t="s">
        <v>76</v>
      </c>
      <c r="B4" s="13"/>
      <c r="C4" s="171"/>
      <c r="D4" s="13"/>
      <c r="E4" s="200"/>
      <c r="F4" s="200"/>
      <c r="G4" s="201"/>
      <c r="H4" s="200"/>
      <c r="I4" s="200"/>
      <c r="J4" s="202"/>
      <c r="K4" s="201"/>
    </row>
    <row r="5" spans="1:18">
      <c r="A5" s="508" t="s">
        <v>23</v>
      </c>
      <c r="B5" s="508"/>
      <c r="C5" s="508"/>
      <c r="D5" s="189"/>
      <c r="E5" s="518" t="str">
        <f>'درآمد ن ا ت قیمت اوراق '!C7</f>
        <v>طی ماه</v>
      </c>
      <c r="F5" s="518"/>
      <c r="G5" s="518"/>
      <c r="H5" s="205"/>
      <c r="I5" s="519" t="str">
        <f>'درآمد ن ا ت قیمت اوراق '!K7</f>
        <v>از ابتدای سال مالی تا پایان ماه</v>
      </c>
      <c r="J5" s="519"/>
      <c r="K5" s="519"/>
    </row>
    <row r="6" spans="1:18" ht="47.25">
      <c r="A6" s="127" t="s">
        <v>19</v>
      </c>
      <c r="B6" s="189"/>
      <c r="C6" s="172" t="s">
        <v>12</v>
      </c>
      <c r="D6" s="31"/>
      <c r="E6" s="206" t="s">
        <v>20</v>
      </c>
      <c r="G6" s="206" t="s">
        <v>21</v>
      </c>
      <c r="H6" s="203"/>
      <c r="I6" s="206" t="s">
        <v>20</v>
      </c>
      <c r="K6" s="206" t="s">
        <v>21</v>
      </c>
    </row>
    <row r="7" spans="1:18">
      <c r="A7" s="128"/>
      <c r="B7" s="189"/>
      <c r="C7" s="173"/>
      <c r="D7" s="188"/>
      <c r="E7" s="209" t="s">
        <v>70</v>
      </c>
      <c r="F7" s="317"/>
      <c r="G7" s="209"/>
      <c r="H7" s="317"/>
      <c r="I7" s="209" t="s">
        <v>70</v>
      </c>
      <c r="J7" s="204"/>
      <c r="K7" s="209"/>
      <c r="P7" s="341"/>
      <c r="Q7" s="320"/>
    </row>
    <row r="8" spans="1:18" s="320" customFormat="1" ht="15.75" customHeight="1">
      <c r="A8" s="58" t="s">
        <v>209</v>
      </c>
      <c r="B8" s="238"/>
      <c r="C8" s="248" t="s">
        <v>210</v>
      </c>
      <c r="D8" s="238"/>
      <c r="E8" s="160">
        <v>3581946934</v>
      </c>
      <c r="F8" s="238"/>
      <c r="G8" s="249" t="s">
        <v>81</v>
      </c>
      <c r="H8" s="238"/>
      <c r="I8" s="237">
        <v>3872993216</v>
      </c>
      <c r="J8" s="210"/>
      <c r="K8" s="187" t="s">
        <v>81</v>
      </c>
      <c r="L8" s="208"/>
      <c r="M8" s="208"/>
      <c r="N8" s="208"/>
      <c r="P8" s="341"/>
      <c r="Q8" s="190"/>
      <c r="R8" s="341"/>
    </row>
    <row r="9" spans="1:18" ht="15.75" customHeight="1">
      <c r="A9" s="58" t="s">
        <v>207</v>
      </c>
      <c r="B9" s="238"/>
      <c r="C9" s="258" t="s">
        <v>208</v>
      </c>
      <c r="D9" s="238"/>
      <c r="E9" s="237">
        <v>91851334</v>
      </c>
      <c r="F9" s="237"/>
      <c r="G9" s="237" t="s">
        <v>81</v>
      </c>
      <c r="H9" s="237"/>
      <c r="I9" s="237">
        <v>285829851</v>
      </c>
      <c r="J9" s="210"/>
      <c r="K9" s="187" t="s">
        <v>81</v>
      </c>
      <c r="M9" s="208"/>
      <c r="N9" s="208"/>
      <c r="Q9" s="341"/>
      <c r="R9" s="341"/>
    </row>
    <row r="10" spans="1:18" ht="15.75" customHeight="1">
      <c r="A10" s="58" t="s">
        <v>202</v>
      </c>
      <c r="B10" s="238"/>
      <c r="C10" s="249" t="s">
        <v>206</v>
      </c>
      <c r="D10" s="238"/>
      <c r="E10" s="160">
        <v>182808</v>
      </c>
      <c r="F10" s="238"/>
      <c r="G10" s="249" t="s">
        <v>81</v>
      </c>
      <c r="H10" s="238"/>
      <c r="I10" s="237">
        <v>236944986</v>
      </c>
      <c r="J10" s="210"/>
      <c r="K10" s="249" t="s">
        <v>81</v>
      </c>
      <c r="M10" s="208"/>
      <c r="N10" s="208"/>
      <c r="P10" s="341"/>
      <c r="R10" s="341"/>
    </row>
    <row r="11" spans="1:18" ht="15.75" customHeight="1">
      <c r="A11" s="58" t="s">
        <v>209</v>
      </c>
      <c r="B11" s="238"/>
      <c r="C11" s="247" t="s">
        <v>212</v>
      </c>
      <c r="D11" s="238"/>
      <c r="E11" s="160">
        <v>0</v>
      </c>
      <c r="F11" s="238"/>
      <c r="G11" s="249" t="s">
        <v>81</v>
      </c>
      <c r="H11" s="238"/>
      <c r="I11" s="237">
        <v>430000</v>
      </c>
      <c r="J11" s="210"/>
      <c r="K11" s="187" t="s">
        <v>81</v>
      </c>
      <c r="M11" s="208"/>
      <c r="N11" s="208"/>
      <c r="P11" s="341"/>
      <c r="Q11" s="341"/>
      <c r="R11" s="341"/>
    </row>
    <row r="12" spans="1:18" ht="16.5" thickBot="1">
      <c r="D12" s="246"/>
      <c r="E12" s="212">
        <f>SUM(E8:E11)</f>
        <v>3673981076</v>
      </c>
      <c r="I12" s="212">
        <f>SUM(I8:I11)</f>
        <v>4396198053</v>
      </c>
    </row>
    <row r="13" spans="1:18" ht="16.5" thickTop="1">
      <c r="D13" s="246"/>
      <c r="M13" s="208"/>
    </row>
    <row r="14" spans="1:18">
      <c r="D14" s="246"/>
      <c r="I14" s="240"/>
    </row>
    <row r="15" spans="1:18">
      <c r="E15" s="240"/>
      <c r="H15" s="236"/>
      <c r="I15" s="240"/>
    </row>
    <row r="16" spans="1:18">
      <c r="E16" s="240"/>
      <c r="H16" s="236"/>
      <c r="I16" s="102"/>
    </row>
    <row r="17" spans="4:9">
      <c r="E17" s="240"/>
      <c r="H17" s="236"/>
      <c r="I17" s="39"/>
    </row>
    <row r="18" spans="4:9">
      <c r="D18" s="307"/>
      <c r="E18" s="240"/>
      <c r="H18" s="236"/>
      <c r="I18" s="39"/>
    </row>
    <row r="19" spans="4:9">
      <c r="H19" s="236"/>
      <c r="I19" s="182"/>
    </row>
    <row r="20" spans="4:9">
      <c r="H20" s="236"/>
    </row>
    <row r="21" spans="4:9">
      <c r="E21" s="240"/>
      <c r="H21" s="236"/>
      <c r="I21" s="39"/>
    </row>
    <row r="22" spans="4:9">
      <c r="E22" s="240"/>
      <c r="H22" s="236"/>
      <c r="I22" s="39"/>
    </row>
    <row r="23" spans="4:9">
      <c r="H23" s="236"/>
      <c r="I23" s="39"/>
    </row>
    <row r="24" spans="4:9">
      <c r="G24" s="235"/>
      <c r="H24" s="236"/>
      <c r="I24" s="39"/>
    </row>
    <row r="25" spans="4:9">
      <c r="G25" s="235"/>
      <c r="H25" s="236"/>
      <c r="I25" s="190"/>
    </row>
    <row r="26" spans="4:9">
      <c r="I26" s="236"/>
    </row>
    <row r="27" spans="4:9">
      <c r="I27" s="236"/>
    </row>
  </sheetData>
  <sortState xmlns:xlrd2="http://schemas.microsoft.com/office/spreadsheetml/2017/richdata2" ref="A8:I11">
    <sortCondition descending="1" ref="I8:I11"/>
  </sortState>
  <mergeCells count="6">
    <mergeCell ref="A5:C5"/>
    <mergeCell ref="A1:K1"/>
    <mergeCell ref="A2:K2"/>
    <mergeCell ref="A3:K3"/>
    <mergeCell ref="E5:G5"/>
    <mergeCell ref="I5:K5"/>
  </mergeCells>
  <printOptions horizontalCentered="1"/>
  <pageMargins left="0" right="0" top="0" bottom="0.25" header="0" footer="0"/>
  <pageSetup paperSize="9" scale="8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19"/>
  <sheetViews>
    <sheetView rightToLeft="1" topLeftCell="B1" zoomScale="154" zoomScaleNormal="154" zoomScaleSheetLayoutView="120" workbookViewId="0">
      <selection activeCell="I13" sqref="I13"/>
    </sheetView>
  </sheetViews>
  <sheetFormatPr defaultColWidth="9.140625" defaultRowHeight="15"/>
  <cols>
    <col min="1" max="1" width="0.42578125" style="35" customWidth="1"/>
    <col min="2" max="2" width="29.85546875" style="35" customWidth="1"/>
    <col min="3" max="3" width="0.42578125" style="23" customWidth="1"/>
    <col min="4" max="4" width="12.7109375" style="35" bestFit="1" customWidth="1"/>
    <col min="5" max="5" width="0.42578125" style="35" customWidth="1"/>
    <col min="6" max="6" width="15.140625" style="35" customWidth="1"/>
    <col min="7" max="9" width="9.140625" style="35"/>
    <col min="10" max="10" width="16.140625" style="35" bestFit="1" customWidth="1"/>
    <col min="11" max="12" width="9.140625" style="35"/>
    <col min="13" max="13" width="10" style="35" customWidth="1"/>
    <col min="14" max="14" width="12" style="35" customWidth="1"/>
    <col min="15" max="15" width="9.140625" style="35"/>
    <col min="16" max="16" width="9.85546875" style="35" customWidth="1"/>
    <col min="17" max="17" width="9.140625" style="35"/>
    <col min="18" max="18" width="7.42578125" style="35" customWidth="1"/>
    <col min="19" max="23" width="9.140625" style="35"/>
    <col min="24" max="24" width="8.42578125" style="35" customWidth="1"/>
    <col min="25" max="16384" width="9.140625" style="35"/>
  </cols>
  <sheetData>
    <row r="1" spans="1:16" ht="21">
      <c r="A1" s="35" t="s">
        <v>72</v>
      </c>
      <c r="B1" s="453" t="str">
        <f>سهام!B1</f>
        <v xml:space="preserve">صندوق سهامی کارگزاری پارسیان </v>
      </c>
      <c r="C1" s="453"/>
      <c r="D1" s="453"/>
      <c r="E1" s="453"/>
      <c r="F1" s="453"/>
    </row>
    <row r="2" spans="1:16" ht="21">
      <c r="B2" s="453" t="s">
        <v>67</v>
      </c>
      <c r="C2" s="453"/>
      <c r="D2" s="453"/>
      <c r="E2" s="453"/>
      <c r="F2" s="453"/>
    </row>
    <row r="3" spans="1:16" ht="21">
      <c r="B3" s="453" t="str">
        <f>سهام!B3</f>
        <v>برای ماه منتهی به 1402/09/27</v>
      </c>
      <c r="C3" s="453"/>
      <c r="D3" s="453"/>
      <c r="E3" s="453"/>
      <c r="F3" s="453"/>
    </row>
    <row r="4" spans="1:16" ht="21">
      <c r="B4" s="83"/>
      <c r="C4" s="83"/>
      <c r="D4" s="83"/>
      <c r="E4" s="83"/>
      <c r="F4" s="83"/>
    </row>
    <row r="5" spans="1:16" ht="25.5">
      <c r="B5" s="454" t="s">
        <v>79</v>
      </c>
      <c r="C5" s="454"/>
      <c r="D5" s="454"/>
      <c r="E5" s="454"/>
      <c r="F5" s="454"/>
    </row>
    <row r="6" spans="1:16" ht="15.75">
      <c r="B6" s="33"/>
      <c r="C6" s="30"/>
      <c r="D6" s="91"/>
      <c r="E6" s="90"/>
      <c r="F6" s="91"/>
    </row>
    <row r="7" spans="1:16" ht="16.5" customHeight="1">
      <c r="B7" s="499" t="s">
        <v>34</v>
      </c>
      <c r="C7" s="520"/>
      <c r="D7" s="522" t="str">
        <f>'درآمد سود سهام'!I5</f>
        <v>طی ماه</v>
      </c>
      <c r="E7" s="259"/>
      <c r="F7" s="524" t="str">
        <f>'درآمد سود سهام'!O5</f>
        <v>از ابتدای سال مالی تا پایان ماه</v>
      </c>
    </row>
    <row r="8" spans="1:16" ht="21.75" customHeight="1">
      <c r="B8" s="500"/>
      <c r="C8" s="521"/>
      <c r="D8" s="523"/>
      <c r="E8" s="259"/>
      <c r="F8" s="525" t="s">
        <v>73</v>
      </c>
    </row>
    <row r="9" spans="1:16" s="23" customFormat="1" ht="17.25">
      <c r="B9" s="18" t="s">
        <v>84</v>
      </c>
      <c r="C9" s="29"/>
      <c r="D9" s="315">
        <v>12079782</v>
      </c>
      <c r="E9" s="315"/>
      <c r="F9" s="315">
        <v>227234432</v>
      </c>
    </row>
    <row r="10" spans="1:16" s="23" customFormat="1" ht="16.5" thickBot="1">
      <c r="B10" s="18" t="s">
        <v>2</v>
      </c>
      <c r="C10" s="29"/>
      <c r="D10" s="355">
        <f>SUM(D9:D9)</f>
        <v>12079782</v>
      </c>
      <c r="E10" s="158"/>
      <c r="F10" s="32">
        <f>SUM(F9:F9)</f>
        <v>227234432</v>
      </c>
      <c r="M10" s="161"/>
    </row>
    <row r="11" spans="1:16" s="23" customFormat="1" ht="15.75" thickTop="1">
      <c r="B11" s="107"/>
      <c r="C11" s="107"/>
      <c r="D11" s="107"/>
      <c r="E11" s="107"/>
      <c r="F11" s="107"/>
    </row>
    <row r="12" spans="1:16" s="23" customFormat="1">
      <c r="B12" s="107"/>
      <c r="C12" s="107"/>
      <c r="D12" s="107"/>
      <c r="E12" s="107"/>
      <c r="F12" s="107"/>
    </row>
    <row r="13" spans="1:16" s="23" customFormat="1">
      <c r="B13" s="75"/>
      <c r="C13" s="75"/>
      <c r="D13" s="75"/>
      <c r="E13" s="75"/>
      <c r="F13" s="382"/>
    </row>
    <row r="14" spans="1:16" s="23" customFormat="1" ht="17.25">
      <c r="B14" s="75"/>
      <c r="C14" s="75"/>
      <c r="D14" s="75"/>
      <c r="E14" s="75"/>
      <c r="F14" s="382"/>
      <c r="I14" s="10"/>
      <c r="M14" s="69"/>
      <c r="N14" s="69"/>
      <c r="P14" s="69"/>
    </row>
    <row r="15" spans="1:16" s="23" customFormat="1">
      <c r="F15" s="161"/>
    </row>
    <row r="16" spans="1:16" s="23" customFormat="1">
      <c r="L16" s="39"/>
    </row>
    <row r="18" spans="10:19">
      <c r="J18" s="433"/>
      <c r="S18" s="35" t="s">
        <v>110</v>
      </c>
    </row>
    <row r="19" spans="10:19">
      <c r="L19" s="39"/>
    </row>
  </sheetData>
  <sortState xmlns:xlrd2="http://schemas.microsoft.com/office/spreadsheetml/2017/richdata2" ref="B9:F9">
    <sortCondition descending="1" ref="F9"/>
  </sortState>
  <mergeCells count="8">
    <mergeCell ref="B1:F1"/>
    <mergeCell ref="B2:F2"/>
    <mergeCell ref="B5:F5"/>
    <mergeCell ref="B7:B8"/>
    <mergeCell ref="C7:C8"/>
    <mergeCell ref="D7:D8"/>
    <mergeCell ref="F7:F8"/>
    <mergeCell ref="B3:F3"/>
  </mergeCells>
  <printOptions horizontalCentered="1"/>
  <pageMargins left="0" right="0" top="0" bottom="0" header="0" footer="0"/>
  <pageSetup paperSize="9" scale="14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39"/>
  <sheetViews>
    <sheetView rightToLeft="1" zoomScaleNormal="100" zoomScaleSheetLayoutView="100" workbookViewId="0">
      <selection activeCell="F12" sqref="F12"/>
    </sheetView>
  </sheetViews>
  <sheetFormatPr defaultRowHeight="15"/>
  <cols>
    <col min="1" max="1" width="9" style="35"/>
    <col min="2" max="2" width="41.5703125" style="14" customWidth="1"/>
    <col min="3" max="3" width="0.42578125" style="14" customWidth="1"/>
    <col min="4" max="4" width="7.7109375" customWidth="1"/>
    <col min="5" max="5" width="0.42578125" customWidth="1"/>
    <col min="6" max="6" width="19.7109375" bestFit="1" customWidth="1"/>
    <col min="7" max="7" width="0.42578125" customWidth="1"/>
    <col min="8" max="8" width="10.85546875" customWidth="1"/>
    <col min="9" max="9" width="0.42578125" customWidth="1"/>
    <col min="10" max="10" width="11" customWidth="1"/>
    <col min="12" max="12" width="20" bestFit="1" customWidth="1"/>
    <col min="13" max="13" width="10" customWidth="1"/>
    <col min="14" max="14" width="16.42578125" bestFit="1" customWidth="1"/>
    <col min="16" max="16" width="21" style="46" customWidth="1"/>
    <col min="17" max="17" width="9" style="46"/>
    <col min="18" max="18" width="7.42578125" style="46" customWidth="1"/>
    <col min="19" max="19" width="9" style="46"/>
    <col min="20" max="20" width="17.5703125" style="46" bestFit="1" customWidth="1"/>
    <col min="21" max="21" width="9" style="46"/>
    <col min="22" max="22" width="16.42578125" style="46" bestFit="1" customWidth="1"/>
    <col min="23" max="23" width="17.28515625" style="46" bestFit="1" customWidth="1"/>
    <col min="24" max="24" width="8.42578125" style="46" customWidth="1"/>
    <col min="25" max="25" width="9" style="46"/>
  </cols>
  <sheetData>
    <row r="1" spans="2:25" ht="21">
      <c r="B1" s="517" t="str">
        <f>سهام!B1</f>
        <v xml:space="preserve">صندوق سهامی کارگزاری پارسیان </v>
      </c>
      <c r="C1" s="517"/>
      <c r="D1" s="517"/>
      <c r="E1" s="517"/>
      <c r="F1" s="517"/>
      <c r="G1" s="517"/>
      <c r="H1" s="517"/>
      <c r="I1" s="517"/>
      <c r="J1" s="517"/>
    </row>
    <row r="2" spans="2:25" ht="21">
      <c r="B2" s="517" t="s">
        <v>67</v>
      </c>
      <c r="C2" s="517"/>
      <c r="D2" s="517"/>
      <c r="E2" s="517"/>
      <c r="F2" s="517"/>
      <c r="G2" s="517"/>
      <c r="H2" s="517"/>
      <c r="I2" s="517"/>
      <c r="J2" s="517"/>
    </row>
    <row r="3" spans="2:25" ht="21">
      <c r="B3" s="517" t="str">
        <f>سهام!B3</f>
        <v>برای ماه منتهی به 1402/09/27</v>
      </c>
      <c r="C3" s="517"/>
      <c r="D3" s="517"/>
      <c r="E3" s="517"/>
      <c r="F3" s="517"/>
      <c r="G3" s="517"/>
      <c r="H3" s="517"/>
      <c r="I3" s="517"/>
      <c r="J3" s="517"/>
    </row>
    <row r="4" spans="2:25" s="35" customFormat="1" ht="21">
      <c r="B4" s="117"/>
      <c r="C4" s="117"/>
      <c r="D4" s="117"/>
      <c r="E4" s="117"/>
      <c r="F4" s="117"/>
      <c r="G4" s="117"/>
      <c r="H4" s="117"/>
      <c r="I4" s="117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2:25" ht="25.5">
      <c r="B5" s="135" t="s">
        <v>33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2:25" ht="31.5">
      <c r="B6" s="304" t="s">
        <v>43</v>
      </c>
      <c r="C6" s="12"/>
      <c r="D6" s="304" t="s">
        <v>44</v>
      </c>
      <c r="E6" s="133"/>
      <c r="F6" s="305" t="s">
        <v>6</v>
      </c>
      <c r="G6" s="133"/>
      <c r="H6" s="305" t="s">
        <v>22</v>
      </c>
      <c r="I6" s="134"/>
      <c r="J6" s="296" t="s">
        <v>71</v>
      </c>
    </row>
    <row r="7" spans="2:25" ht="25.5">
      <c r="B7" s="271" t="s">
        <v>102</v>
      </c>
      <c r="C7" s="271"/>
      <c r="D7" s="272" t="s">
        <v>63</v>
      </c>
      <c r="E7" s="270"/>
      <c r="F7" s="273">
        <v>-44562529535</v>
      </c>
      <c r="G7" s="270"/>
      <c r="H7" s="274">
        <v>-2.2528760435384432</v>
      </c>
      <c r="I7" s="274"/>
      <c r="J7" s="274">
        <v>-1.9842845926276564E-2</v>
      </c>
      <c r="K7" s="13"/>
      <c r="L7" s="13"/>
      <c r="M7" s="13"/>
      <c r="N7" s="39"/>
      <c r="P7" s="53"/>
    </row>
    <row r="8" spans="2:25" ht="25.5">
      <c r="B8" s="271" t="s">
        <v>103</v>
      </c>
      <c r="C8" s="271"/>
      <c r="D8" s="272" t="s">
        <v>64</v>
      </c>
      <c r="E8" s="270"/>
      <c r="F8" s="275">
        <v>20158812350</v>
      </c>
      <c r="G8" s="270"/>
      <c r="H8" s="274">
        <v>1.0191366128314625</v>
      </c>
      <c r="I8" s="274"/>
      <c r="J8" s="274">
        <v>8.9763353133623033E-3</v>
      </c>
      <c r="K8" s="13"/>
      <c r="L8" s="167"/>
      <c r="M8" s="13"/>
      <c r="P8" s="53"/>
      <c r="T8" s="53"/>
      <c r="U8" s="53"/>
      <c r="V8" s="53"/>
    </row>
    <row r="9" spans="2:25" ht="25.5">
      <c r="B9" s="271" t="s">
        <v>104</v>
      </c>
      <c r="C9" s="271"/>
      <c r="D9" s="272" t="s">
        <v>65</v>
      </c>
      <c r="E9" s="270"/>
      <c r="F9" s="275">
        <v>4396198053</v>
      </c>
      <c r="G9" s="270"/>
      <c r="H9" s="274">
        <v>0.22225150545987843</v>
      </c>
      <c r="I9" s="274"/>
      <c r="J9" s="274">
        <v>1.9575432888871802E-3</v>
      </c>
      <c r="K9" s="380"/>
      <c r="L9" s="380"/>
      <c r="M9" s="13"/>
      <c r="N9" s="39"/>
      <c r="P9" s="303"/>
      <c r="T9" s="53"/>
    </row>
    <row r="10" spans="2:25" ht="25.5">
      <c r="B10" s="271" t="s">
        <v>34</v>
      </c>
      <c r="C10" s="271"/>
      <c r="D10" s="272" t="s">
        <v>66</v>
      </c>
      <c r="E10" s="270"/>
      <c r="F10" s="275">
        <v>227234432</v>
      </c>
      <c r="G10" s="270"/>
      <c r="H10" s="274">
        <v>1.1487925247102232E-2</v>
      </c>
      <c r="I10" s="274"/>
      <c r="J10" s="274">
        <v>1.0118316600002605E-4</v>
      </c>
      <c r="K10" s="380"/>
      <c r="L10" s="380"/>
      <c r="N10" s="39"/>
      <c r="P10" s="53"/>
      <c r="T10" s="53"/>
      <c r="V10" s="53"/>
      <c r="W10" s="165"/>
    </row>
    <row r="11" spans="2:25" ht="19.5" thickBot="1">
      <c r="B11" s="271" t="s">
        <v>2</v>
      </c>
      <c r="C11" s="276"/>
      <c r="D11" s="277"/>
      <c r="E11" s="277"/>
      <c r="F11" s="278">
        <f>SUM(F7:F10)</f>
        <v>-19780284700</v>
      </c>
      <c r="G11" s="279"/>
      <c r="H11" s="394">
        <f>SUM(H7:H10)</f>
        <v>-1</v>
      </c>
      <c r="I11" s="280"/>
      <c r="J11" s="281">
        <f>SUM(J7:J10)</f>
        <v>-8.807784158027054E-3</v>
      </c>
      <c r="P11" s="53"/>
      <c r="T11" s="53"/>
      <c r="U11" s="53"/>
      <c r="V11" s="53"/>
    </row>
    <row r="12" spans="2:25" ht="15.75" thickTop="1">
      <c r="F12" s="39"/>
      <c r="P12" s="53"/>
      <c r="T12" s="53"/>
      <c r="U12" s="53"/>
      <c r="V12" s="53"/>
      <c r="W12" s="165"/>
    </row>
    <row r="13" spans="2:25">
      <c r="F13" s="39"/>
      <c r="M13" s="69"/>
      <c r="N13" s="69"/>
      <c r="P13" s="254"/>
      <c r="T13" s="53"/>
      <c r="U13" s="53"/>
      <c r="V13" s="53"/>
    </row>
    <row r="14" spans="2:25">
      <c r="F14" s="39"/>
      <c r="P14" s="53"/>
      <c r="T14" s="53"/>
    </row>
    <row r="15" spans="2:25">
      <c r="F15" s="39"/>
      <c r="P15" s="53"/>
    </row>
    <row r="16" spans="2:25">
      <c r="F16" s="39"/>
    </row>
    <row r="17" spans="6:14">
      <c r="F17" s="39"/>
      <c r="N17" s="39"/>
    </row>
    <row r="18" spans="6:14">
      <c r="F18" s="39"/>
    </row>
    <row r="19" spans="6:14">
      <c r="F19" s="39"/>
    </row>
    <row r="20" spans="6:14">
      <c r="F20" s="39"/>
    </row>
    <row r="21" spans="6:14">
      <c r="F21" s="39"/>
    </row>
    <row r="22" spans="6:14">
      <c r="F22" s="39"/>
      <c r="N22" s="39"/>
    </row>
    <row r="23" spans="6:14">
      <c r="F23" s="39"/>
    </row>
    <row r="25" spans="6:14">
      <c r="N25" s="39"/>
    </row>
    <row r="26" spans="6:14">
      <c r="F26" s="39"/>
    </row>
    <row r="28" spans="6:14">
      <c r="F28" s="39"/>
    </row>
    <row r="29" spans="6:14">
      <c r="F29" s="39"/>
    </row>
    <row r="30" spans="6:14">
      <c r="F30" s="39"/>
    </row>
    <row r="33" spans="6:15">
      <c r="F33" s="39"/>
    </row>
    <row r="35" spans="6:15">
      <c r="F35" s="39"/>
    </row>
    <row r="36" spans="6:15">
      <c r="F36" s="39"/>
    </row>
    <row r="37" spans="6:15">
      <c r="F37" s="39"/>
    </row>
    <row r="38" spans="6:15">
      <c r="O38">
        <v>2</v>
      </c>
    </row>
    <row r="39" spans="6:15">
      <c r="N39">
        <v>2</v>
      </c>
    </row>
  </sheetData>
  <mergeCells count="3">
    <mergeCell ref="B1:J1"/>
    <mergeCell ref="B2:J2"/>
    <mergeCell ref="B3:J3"/>
  </mergeCells>
  <pageMargins left="0.31496062992125984" right="0.31496062992125984" top="0.74803149606299213" bottom="0.74803149606299213" header="0.31496062992125984" footer="0.31496062992125984"/>
  <pageSetup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P30"/>
  <sheetViews>
    <sheetView rightToLeft="1" zoomScale="98" zoomScaleNormal="98" zoomScaleSheetLayoutView="100" workbookViewId="0">
      <selection activeCell="AO7" sqref="AO7"/>
    </sheetView>
  </sheetViews>
  <sheetFormatPr defaultColWidth="9.140625" defaultRowHeight="15.75"/>
  <cols>
    <col min="1" max="1" width="1.5703125" style="88" customWidth="1"/>
    <col min="2" max="2" width="23" style="88" customWidth="1"/>
    <col min="3" max="3" width="0.5703125" style="88" customWidth="1"/>
    <col min="4" max="4" width="5.7109375" style="88" customWidth="1"/>
    <col min="5" max="5" width="0.5703125" style="88" customWidth="1"/>
    <col min="6" max="6" width="8" style="88" customWidth="1"/>
    <col min="7" max="7" width="0.5703125" style="88" customWidth="1"/>
    <col min="8" max="8" width="8.85546875" style="88" customWidth="1"/>
    <col min="9" max="9" width="0.5703125" style="88" customWidth="1"/>
    <col min="10" max="10" width="8.7109375" style="88" customWidth="1"/>
    <col min="11" max="11" width="0.42578125" style="88" customWidth="1"/>
    <col min="12" max="12" width="6.140625" style="88" customWidth="1"/>
    <col min="13" max="13" width="0.28515625" style="88" customWidth="1"/>
    <col min="14" max="14" width="6.7109375" style="88" customWidth="1"/>
    <col min="15" max="15" width="0.42578125" style="88" customWidth="1"/>
    <col min="16" max="16" width="10.7109375" style="88" bestFit="1" customWidth="1"/>
    <col min="17" max="17" width="0.28515625" style="88" customWidth="1"/>
    <col min="18" max="18" width="16" style="87" bestFit="1" customWidth="1"/>
    <col min="19" max="19" width="0.42578125" style="88" customWidth="1"/>
    <col min="20" max="20" width="16.42578125" style="88" bestFit="1" customWidth="1"/>
    <col min="21" max="21" width="0.42578125" style="88" customWidth="1"/>
    <col min="22" max="22" width="13" style="88" bestFit="1" customWidth="1"/>
    <col min="23" max="23" width="0.42578125" style="88" customWidth="1"/>
    <col min="24" max="24" width="14" style="88" bestFit="1" customWidth="1"/>
    <col min="25" max="25" width="0.42578125" style="88" customWidth="1"/>
    <col min="26" max="26" width="9.42578125" style="88" customWidth="1"/>
    <col min="27" max="27" width="0.42578125" style="88" customWidth="1"/>
    <col min="28" max="28" width="15.7109375" style="88" bestFit="1" customWidth="1"/>
    <col min="29" max="29" width="0.42578125" style="88" customWidth="1"/>
    <col min="30" max="30" width="9.5703125" style="88" bestFit="1" customWidth="1"/>
    <col min="31" max="31" width="0.42578125" style="88" customWidth="1"/>
    <col min="32" max="32" width="8.5703125" style="88" customWidth="1"/>
    <col min="33" max="33" width="0.5703125" style="88" customWidth="1"/>
    <col min="34" max="34" width="15.7109375" style="88" customWidth="1"/>
    <col min="35" max="35" width="0.42578125" style="88" customWidth="1"/>
    <col min="36" max="36" width="15.85546875" style="87" customWidth="1"/>
    <col min="37" max="37" width="0.42578125" style="88" customWidth="1"/>
    <col min="38" max="38" width="7.140625" style="88" customWidth="1"/>
    <col min="39" max="40" width="5.42578125" style="88" customWidth="1"/>
    <col min="41" max="41" width="10.140625" style="88" customWidth="1"/>
    <col min="42" max="42" width="9.140625" style="88" customWidth="1"/>
    <col min="43" max="16384" width="9.140625" style="88"/>
  </cols>
  <sheetData>
    <row r="1" spans="2:42" ht="21">
      <c r="B1" s="468" t="s">
        <v>133</v>
      </c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  <c r="AG1" s="468"/>
      <c r="AH1" s="468"/>
      <c r="AI1" s="468"/>
      <c r="AJ1" s="468"/>
      <c r="AK1" s="468"/>
      <c r="AL1" s="468"/>
    </row>
    <row r="2" spans="2:42" ht="21">
      <c r="B2" s="468" t="str">
        <f>سهام!B2</f>
        <v xml:space="preserve">صورت وضعیت پورتفوی 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  <c r="AG2" s="468"/>
      <c r="AH2" s="468"/>
      <c r="AI2" s="468"/>
      <c r="AJ2" s="468"/>
      <c r="AK2" s="468"/>
      <c r="AL2" s="468"/>
    </row>
    <row r="3" spans="2:42" s="87" customFormat="1" ht="21">
      <c r="B3" s="469" t="str">
        <f>سهام!B3</f>
        <v>برای ماه منتهی به 1402/09/27</v>
      </c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  <c r="AG3" s="469"/>
      <c r="AH3" s="469"/>
      <c r="AI3" s="469"/>
      <c r="AJ3" s="469"/>
      <c r="AK3" s="469"/>
      <c r="AL3" s="469"/>
    </row>
    <row r="4" spans="2:42" s="87" customFormat="1" ht="21"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88"/>
      <c r="S4" s="360"/>
      <c r="T4" s="360"/>
      <c r="U4" s="360"/>
      <c r="V4" s="360"/>
      <c r="W4" s="360"/>
      <c r="X4" s="360"/>
      <c r="Y4" s="360"/>
      <c r="Z4" s="360"/>
      <c r="AA4" s="360"/>
      <c r="AB4" s="360"/>
      <c r="AC4" s="360"/>
      <c r="AD4" s="360"/>
      <c r="AE4" s="360"/>
      <c r="AF4" s="360"/>
      <c r="AG4" s="360"/>
      <c r="AH4" s="360"/>
      <c r="AI4" s="360"/>
      <c r="AJ4" s="360"/>
      <c r="AK4" s="360"/>
      <c r="AL4" s="360"/>
    </row>
    <row r="5" spans="2:42" ht="25.5">
      <c r="B5" s="470" t="s">
        <v>77</v>
      </c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470"/>
      <c r="Y5" s="470"/>
      <c r="Z5" s="470"/>
      <c r="AA5" s="470"/>
      <c r="AB5" s="470"/>
      <c r="AC5" s="470"/>
      <c r="AD5" s="470"/>
      <c r="AE5" s="470"/>
      <c r="AF5" s="470"/>
      <c r="AG5" s="470"/>
      <c r="AH5" s="470"/>
      <c r="AI5" s="470"/>
      <c r="AJ5" s="470"/>
      <c r="AK5" s="470"/>
      <c r="AL5" s="470"/>
    </row>
    <row r="6" spans="2:42" ht="18" customHeight="1">
      <c r="B6" s="463" t="s">
        <v>24</v>
      </c>
      <c r="C6" s="463"/>
      <c r="D6" s="463"/>
      <c r="E6" s="463"/>
      <c r="F6" s="463"/>
      <c r="G6" s="463"/>
      <c r="H6" s="463"/>
      <c r="I6" s="463"/>
      <c r="J6" s="463"/>
      <c r="K6" s="463"/>
      <c r="L6" s="463"/>
      <c r="M6" s="357"/>
      <c r="N6" s="357"/>
      <c r="O6" s="357"/>
      <c r="P6" s="463" t="str">
        <f>سهام!D6</f>
        <v>1402/08/27</v>
      </c>
      <c r="Q6" s="463"/>
      <c r="R6" s="463"/>
      <c r="S6" s="463"/>
      <c r="T6" s="463"/>
      <c r="U6" s="143"/>
      <c r="V6" s="471" t="s">
        <v>10</v>
      </c>
      <c r="W6" s="471"/>
      <c r="X6" s="471"/>
      <c r="Y6" s="471"/>
      <c r="Z6" s="471"/>
      <c r="AA6" s="471"/>
      <c r="AB6" s="471"/>
      <c r="AC6" s="50"/>
      <c r="AD6" s="463" t="str">
        <f>سهام!R6</f>
        <v>1402/09/27</v>
      </c>
      <c r="AE6" s="463"/>
      <c r="AF6" s="463"/>
      <c r="AG6" s="463"/>
      <c r="AH6" s="463"/>
      <c r="AI6" s="463"/>
      <c r="AJ6" s="463"/>
      <c r="AK6" s="463"/>
      <c r="AL6" s="463"/>
    </row>
    <row r="7" spans="2:42" ht="26.25" customHeight="1">
      <c r="B7" s="458" t="s">
        <v>25</v>
      </c>
      <c r="C7" s="97"/>
      <c r="D7" s="473" t="s">
        <v>9</v>
      </c>
      <c r="E7" s="98"/>
      <c r="F7" s="473" t="s">
        <v>8</v>
      </c>
      <c r="G7" s="98"/>
      <c r="H7" s="458" t="s">
        <v>36</v>
      </c>
      <c r="I7" s="98"/>
      <c r="J7" s="472" t="s">
        <v>28</v>
      </c>
      <c r="K7" s="98"/>
      <c r="L7" s="472" t="s">
        <v>7</v>
      </c>
      <c r="M7" s="358"/>
      <c r="N7" s="460" t="s">
        <v>201</v>
      </c>
      <c r="O7" s="359"/>
      <c r="P7" s="464" t="s">
        <v>3</v>
      </c>
      <c r="Q7" s="462"/>
      <c r="R7" s="462" t="s">
        <v>0</v>
      </c>
      <c r="S7" s="462"/>
      <c r="T7" s="462" t="s">
        <v>26</v>
      </c>
      <c r="U7" s="139"/>
      <c r="V7" s="467" t="s">
        <v>4</v>
      </c>
      <c r="W7" s="467"/>
      <c r="X7" s="467"/>
      <c r="Y7" s="140"/>
      <c r="Z7" s="467" t="s">
        <v>5</v>
      </c>
      <c r="AA7" s="467"/>
      <c r="AB7" s="467"/>
      <c r="AC7" s="50"/>
      <c r="AD7" s="464" t="s">
        <v>3</v>
      </c>
      <c r="AE7" s="462"/>
      <c r="AF7" s="462" t="s">
        <v>37</v>
      </c>
      <c r="AG7" s="141"/>
      <c r="AH7" s="462" t="s">
        <v>0</v>
      </c>
      <c r="AI7" s="462"/>
      <c r="AJ7" s="462" t="s">
        <v>26</v>
      </c>
      <c r="AK7" s="99"/>
      <c r="AL7" s="458" t="s">
        <v>27</v>
      </c>
    </row>
    <row r="8" spans="2:42" s="12" customFormat="1" ht="18">
      <c r="B8" s="459"/>
      <c r="C8" s="97"/>
      <c r="D8" s="474"/>
      <c r="E8" s="98"/>
      <c r="F8" s="474"/>
      <c r="G8" s="98"/>
      <c r="H8" s="459"/>
      <c r="I8" s="98"/>
      <c r="J8" s="461"/>
      <c r="K8" s="98"/>
      <c r="L8" s="461"/>
      <c r="M8" s="358"/>
      <c r="N8" s="461"/>
      <c r="O8" s="359"/>
      <c r="P8" s="465"/>
      <c r="Q8" s="466"/>
      <c r="R8" s="463"/>
      <c r="S8" s="466"/>
      <c r="T8" s="463"/>
      <c r="U8" s="139"/>
      <c r="V8" s="48" t="s">
        <v>3</v>
      </c>
      <c r="W8" s="142"/>
      <c r="X8" s="48" t="s">
        <v>0</v>
      </c>
      <c r="Y8" s="142"/>
      <c r="Z8" s="48" t="s">
        <v>3</v>
      </c>
      <c r="AA8" s="142"/>
      <c r="AB8" s="48" t="s">
        <v>61</v>
      </c>
      <c r="AC8" s="47"/>
      <c r="AD8" s="465"/>
      <c r="AE8" s="462"/>
      <c r="AF8" s="463"/>
      <c r="AG8" s="141"/>
      <c r="AH8" s="463"/>
      <c r="AI8" s="462"/>
      <c r="AJ8" s="463"/>
      <c r="AK8" s="99"/>
      <c r="AL8" s="459"/>
    </row>
    <row r="9" spans="2:42" s="87" customFormat="1" ht="18.75">
      <c r="B9" s="58" t="s">
        <v>117</v>
      </c>
      <c r="C9" s="58"/>
      <c r="D9" s="96" t="s">
        <v>100</v>
      </c>
      <c r="E9" s="96"/>
      <c r="F9" s="96" t="s">
        <v>100</v>
      </c>
      <c r="G9" s="58"/>
      <c r="H9" s="58" t="s">
        <v>118</v>
      </c>
      <c r="I9" s="58"/>
      <c r="J9" s="58" t="s">
        <v>121</v>
      </c>
      <c r="K9" s="65"/>
      <c r="L9" s="409">
        <v>0</v>
      </c>
      <c r="M9" s="410"/>
      <c r="N9" s="409">
        <v>0</v>
      </c>
      <c r="O9" s="361"/>
      <c r="P9" s="263">
        <v>1700</v>
      </c>
      <c r="Q9" s="263"/>
      <c r="R9" s="263">
        <v>1152808908</v>
      </c>
      <c r="S9" s="263"/>
      <c r="T9" s="263">
        <v>1406936946</v>
      </c>
      <c r="U9" s="251"/>
      <c r="V9" s="401">
        <v>0</v>
      </c>
      <c r="W9" s="401"/>
      <c r="X9" s="401">
        <v>0</v>
      </c>
      <c r="Y9" s="63"/>
      <c r="Z9" s="63">
        <v>1700</v>
      </c>
      <c r="AA9" s="63"/>
      <c r="AB9" s="263">
        <v>1152808908</v>
      </c>
      <c r="AC9" s="63"/>
      <c r="AD9" s="401">
        <v>0</v>
      </c>
      <c r="AE9" s="401"/>
      <c r="AF9" s="401">
        <v>0</v>
      </c>
      <c r="AG9" s="401"/>
      <c r="AH9" s="401">
        <v>0</v>
      </c>
      <c r="AI9" s="401"/>
      <c r="AJ9" s="401">
        <v>0</v>
      </c>
      <c r="AK9" s="401"/>
      <c r="AL9" s="405">
        <v>0</v>
      </c>
      <c r="AM9" s="198"/>
      <c r="AN9" s="198"/>
      <c r="AO9" s="250"/>
      <c r="AP9" s="250"/>
    </row>
    <row r="10" spans="2:42" s="87" customFormat="1" ht="18.75">
      <c r="B10" s="58" t="s">
        <v>198</v>
      </c>
      <c r="C10" s="58"/>
      <c r="D10" s="96" t="s">
        <v>100</v>
      </c>
      <c r="E10" s="96"/>
      <c r="F10" s="96" t="s">
        <v>100</v>
      </c>
      <c r="G10" s="58"/>
      <c r="H10" s="58" t="s">
        <v>119</v>
      </c>
      <c r="I10" s="58"/>
      <c r="J10" s="58" t="s">
        <v>120</v>
      </c>
      <c r="K10" s="65"/>
      <c r="L10" s="242">
        <v>18.5</v>
      </c>
      <c r="M10" s="199"/>
      <c r="N10" s="242">
        <v>18.5</v>
      </c>
      <c r="O10" s="199"/>
      <c r="P10" s="263">
        <v>40000</v>
      </c>
      <c r="Q10" s="263"/>
      <c r="R10" s="263">
        <v>40004690000</v>
      </c>
      <c r="S10" s="263"/>
      <c r="T10" s="263">
        <v>39992750000</v>
      </c>
      <c r="U10" s="251"/>
      <c r="V10" s="401">
        <v>0</v>
      </c>
      <c r="W10" s="401"/>
      <c r="X10" s="401">
        <v>0</v>
      </c>
      <c r="Y10" s="63"/>
      <c r="Z10" s="63">
        <v>40000</v>
      </c>
      <c r="AA10" s="63"/>
      <c r="AB10" s="263">
        <v>40004690000</v>
      </c>
      <c r="AC10" s="63"/>
      <c r="AD10" s="401">
        <v>0</v>
      </c>
      <c r="AE10" s="401"/>
      <c r="AF10" s="401">
        <v>0</v>
      </c>
      <c r="AG10" s="401"/>
      <c r="AH10" s="401">
        <v>0</v>
      </c>
      <c r="AI10" s="401"/>
      <c r="AJ10" s="401">
        <v>0</v>
      </c>
      <c r="AK10" s="401"/>
      <c r="AL10" s="405">
        <v>0</v>
      </c>
      <c r="AM10" s="198"/>
      <c r="AN10" s="198"/>
      <c r="AO10" s="250"/>
      <c r="AP10" s="250"/>
    </row>
    <row r="11" spans="2:42" ht="21.75" thickBot="1">
      <c r="B11" s="56" t="s">
        <v>2</v>
      </c>
      <c r="D11" s="241"/>
      <c r="E11" s="241"/>
      <c r="F11" s="241"/>
      <c r="G11" s="100"/>
      <c r="H11" s="100"/>
      <c r="I11" s="100"/>
      <c r="J11" s="100"/>
      <c r="K11" s="100"/>
      <c r="L11" s="100"/>
      <c r="M11" s="101"/>
      <c r="N11" s="101"/>
      <c r="O11" s="101"/>
      <c r="P11" s="71">
        <f>SUM(P9:P10)</f>
        <v>41700</v>
      </c>
      <c r="Q11" s="73"/>
      <c r="R11" s="71">
        <f t="shared" ref="R11:AD11" si="0">SUM(R9:R10)</f>
        <v>41157498908</v>
      </c>
      <c r="S11" s="71">
        <f t="shared" si="0"/>
        <v>0</v>
      </c>
      <c r="T11" s="71">
        <f t="shared" si="0"/>
        <v>41399686946</v>
      </c>
      <c r="U11" s="71">
        <f t="shared" si="0"/>
        <v>0</v>
      </c>
      <c r="V11" s="404">
        <f t="shared" si="0"/>
        <v>0</v>
      </c>
      <c r="W11" s="404">
        <f t="shared" si="0"/>
        <v>0</v>
      </c>
      <c r="X11" s="404">
        <f t="shared" si="0"/>
        <v>0</v>
      </c>
      <c r="Y11" s="71">
        <f t="shared" si="0"/>
        <v>0</v>
      </c>
      <c r="Z11" s="71">
        <f t="shared" si="0"/>
        <v>41700</v>
      </c>
      <c r="AA11" s="71">
        <f t="shared" si="0"/>
        <v>0</v>
      </c>
      <c r="AB11" s="71">
        <f t="shared" si="0"/>
        <v>41157498908</v>
      </c>
      <c r="AC11" s="71">
        <f t="shared" si="0"/>
        <v>0</v>
      </c>
      <c r="AD11" s="404">
        <f t="shared" si="0"/>
        <v>0</v>
      </c>
      <c r="AE11" s="401"/>
      <c r="AF11" s="406"/>
      <c r="AG11" s="401"/>
      <c r="AH11" s="404">
        <f>SUM(AH9:AH10)</f>
        <v>0</v>
      </c>
      <c r="AI11" s="404">
        <f>SUM(AI9:AI10)</f>
        <v>0</v>
      </c>
      <c r="AJ11" s="404">
        <f>SUM(AJ9:AJ10)</f>
        <v>0</v>
      </c>
      <c r="AK11" s="407"/>
      <c r="AL11" s="408">
        <f>SUM(AL9:AL10)</f>
        <v>0</v>
      </c>
    </row>
    <row r="12" spans="2:42" ht="21.75" thickTop="1">
      <c r="B12" s="56"/>
      <c r="P12" s="55"/>
      <c r="Q12" s="55"/>
      <c r="R12" s="119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119"/>
      <c r="AK12" s="55"/>
      <c r="AL12" s="55"/>
      <c r="AM12" s="331"/>
    </row>
    <row r="13" spans="2:42" ht="21">
      <c r="B13" s="56"/>
      <c r="P13" s="55"/>
      <c r="Q13" s="54"/>
      <c r="R13" s="192"/>
      <c r="S13" s="54"/>
      <c r="T13" s="63"/>
      <c r="U13" s="63"/>
      <c r="V13" s="63"/>
      <c r="W13" s="63"/>
      <c r="X13" s="63"/>
      <c r="Y13" s="63"/>
      <c r="Z13" s="63"/>
      <c r="AD13" s="55"/>
      <c r="AE13" s="54"/>
      <c r="AF13" s="55"/>
      <c r="AG13" s="54"/>
      <c r="AI13" s="54"/>
      <c r="AJ13" s="119"/>
    </row>
    <row r="14" spans="2:42" ht="21">
      <c r="B14" s="56"/>
      <c r="P14" s="55"/>
      <c r="Q14" s="54"/>
      <c r="R14" s="192"/>
      <c r="S14" s="54"/>
      <c r="T14" s="63"/>
      <c r="U14" s="63"/>
      <c r="V14" s="63"/>
      <c r="W14" s="63"/>
      <c r="X14" s="63"/>
      <c r="Y14" s="63"/>
      <c r="Z14" s="63"/>
      <c r="AA14" s="87"/>
      <c r="AB14" s="87"/>
      <c r="AC14" s="87"/>
      <c r="AD14" s="119"/>
      <c r="AE14" s="395"/>
      <c r="AF14" s="119"/>
      <c r="AG14" s="395"/>
      <c r="AH14" s="87"/>
      <c r="AI14" s="395"/>
      <c r="AJ14" s="197"/>
    </row>
    <row r="15" spans="2:42" ht="18.75">
      <c r="P15" s="55"/>
      <c r="Q15" s="54"/>
      <c r="R15" s="192"/>
      <c r="S15" s="54"/>
      <c r="T15" s="396"/>
      <c r="U15" s="63"/>
      <c r="V15" s="63"/>
      <c r="W15" s="63"/>
      <c r="X15" s="63"/>
      <c r="Y15" s="63"/>
      <c r="Z15" s="63"/>
      <c r="AA15" s="87"/>
      <c r="AB15" s="120"/>
      <c r="AC15" s="87"/>
      <c r="AD15" s="87"/>
      <c r="AE15" s="395"/>
      <c r="AF15" s="119"/>
      <c r="AG15" s="395"/>
      <c r="AH15" s="87"/>
      <c r="AI15" s="395"/>
      <c r="AJ15" s="119"/>
    </row>
    <row r="16" spans="2:42" ht="18.75">
      <c r="P16" s="55"/>
      <c r="Q16" s="54"/>
      <c r="R16" s="192"/>
      <c r="S16" s="54"/>
      <c r="T16" s="63"/>
      <c r="U16" s="63"/>
      <c r="V16" s="63"/>
      <c r="W16" s="63"/>
      <c r="X16" s="63"/>
      <c r="Y16" s="63"/>
      <c r="Z16" s="63"/>
      <c r="AA16" s="87"/>
      <c r="AB16" s="120"/>
      <c r="AC16" s="87"/>
      <c r="AD16" s="87"/>
      <c r="AE16" s="395"/>
      <c r="AF16" s="119"/>
      <c r="AG16" s="395"/>
      <c r="AH16" s="120"/>
      <c r="AI16" s="395"/>
      <c r="AJ16" s="119"/>
    </row>
    <row r="17" spans="16:36" ht="18.75">
      <c r="P17" s="41"/>
      <c r="R17" s="192"/>
      <c r="T17" s="63"/>
      <c r="U17" s="63"/>
      <c r="V17" s="63"/>
      <c r="W17" s="63"/>
      <c r="X17" s="63"/>
      <c r="Y17" s="63"/>
      <c r="Z17" s="63"/>
      <c r="AA17" s="87"/>
      <c r="AB17" s="120"/>
      <c r="AC17" s="87"/>
      <c r="AD17" s="87"/>
      <c r="AE17" s="87"/>
      <c r="AF17" s="119"/>
      <c r="AG17" s="87"/>
      <c r="AH17" s="120"/>
      <c r="AI17" s="87"/>
      <c r="AJ17" s="120"/>
    </row>
    <row r="18" spans="16:36" ht="18.75">
      <c r="P18" s="41"/>
      <c r="R18" s="192"/>
      <c r="T18" s="63"/>
      <c r="U18" s="63"/>
      <c r="V18" s="63"/>
      <c r="W18" s="63"/>
      <c r="X18" s="63"/>
      <c r="Y18" s="63"/>
      <c r="Z18" s="63"/>
      <c r="AA18" s="87"/>
      <c r="AB18" s="87"/>
      <c r="AC18" s="87"/>
      <c r="AD18" s="87"/>
      <c r="AE18" s="87"/>
      <c r="AF18" s="119"/>
      <c r="AG18" s="87"/>
      <c r="AH18" s="52"/>
      <c r="AI18" s="87"/>
      <c r="AJ18" s="120"/>
    </row>
    <row r="19" spans="16:36" ht="18.75">
      <c r="R19" s="390"/>
      <c r="T19" s="63"/>
      <c r="U19" s="63"/>
      <c r="V19" s="63"/>
      <c r="W19" s="63"/>
      <c r="X19" s="63"/>
      <c r="Y19" s="63"/>
      <c r="Z19" s="63"/>
      <c r="AA19" s="87"/>
      <c r="AB19" s="87"/>
      <c r="AC19" s="87"/>
      <c r="AD19" s="87"/>
      <c r="AE19" s="87"/>
      <c r="AF19" s="119"/>
      <c r="AG19" s="87"/>
      <c r="AH19" s="120"/>
      <c r="AI19" s="87"/>
      <c r="AJ19" s="120"/>
    </row>
    <row r="20" spans="16:36" ht="18.75">
      <c r="R20" s="192"/>
      <c r="T20" s="63"/>
      <c r="U20" s="63"/>
      <c r="V20" s="63"/>
      <c r="W20" s="63"/>
      <c r="X20" s="63"/>
      <c r="Y20" s="63"/>
      <c r="Z20" s="63"/>
      <c r="AA20" s="87"/>
      <c r="AB20" s="87"/>
      <c r="AC20" s="87"/>
      <c r="AD20" s="87"/>
      <c r="AE20" s="87"/>
      <c r="AF20" s="119"/>
      <c r="AG20" s="87"/>
      <c r="AH20" s="119"/>
      <c r="AI20" s="87"/>
      <c r="AJ20" s="120"/>
    </row>
    <row r="21" spans="16:36" ht="18.75">
      <c r="R21" s="120"/>
      <c r="T21" s="63"/>
      <c r="U21" s="63"/>
      <c r="V21" s="63"/>
      <c r="W21" s="63"/>
      <c r="X21" s="63"/>
      <c r="Y21" s="63"/>
      <c r="Z21" s="63"/>
      <c r="AA21" s="87"/>
      <c r="AB21" s="87"/>
      <c r="AC21" s="87"/>
      <c r="AD21" s="119"/>
      <c r="AE21" s="87"/>
      <c r="AF21" s="119"/>
      <c r="AG21" s="87"/>
      <c r="AH21" s="120"/>
      <c r="AI21" s="87"/>
      <c r="AJ21" s="120"/>
    </row>
    <row r="22" spans="16:36" ht="18.75">
      <c r="R22" s="120"/>
      <c r="T22" s="63"/>
      <c r="U22" s="63"/>
      <c r="V22" s="63"/>
      <c r="W22" s="63"/>
      <c r="X22" s="63"/>
      <c r="Y22" s="63"/>
      <c r="Z22" s="63"/>
      <c r="AA22" s="87"/>
      <c r="AB22" s="87"/>
      <c r="AC22" s="87"/>
      <c r="AD22" s="87"/>
      <c r="AE22" s="87"/>
      <c r="AF22" s="119"/>
      <c r="AG22" s="87"/>
      <c r="AH22" s="120"/>
      <c r="AI22" s="87"/>
    </row>
    <row r="23" spans="16:36" ht="18.75">
      <c r="R23" s="120"/>
      <c r="T23" s="63"/>
      <c r="U23" s="63"/>
      <c r="V23" s="63"/>
      <c r="W23" s="63"/>
      <c r="X23" s="63"/>
      <c r="Y23" s="63"/>
      <c r="Z23" s="63"/>
      <c r="AA23" s="87"/>
      <c r="AB23" s="87"/>
      <c r="AC23" s="87"/>
      <c r="AD23" s="87"/>
      <c r="AE23" s="87"/>
      <c r="AF23" s="119"/>
      <c r="AG23" s="87"/>
      <c r="AH23" s="120"/>
      <c r="AI23" s="87"/>
    </row>
    <row r="24" spans="16:36" ht="18.75">
      <c r="T24" s="63"/>
      <c r="U24" s="63"/>
      <c r="V24" s="63"/>
      <c r="W24" s="63"/>
      <c r="X24" s="63"/>
      <c r="Y24" s="63"/>
      <c r="Z24" s="63"/>
      <c r="AF24" s="55"/>
      <c r="AH24" s="41"/>
    </row>
    <row r="25" spans="16:36" ht="18.75">
      <c r="T25" s="63"/>
      <c r="U25" s="63"/>
      <c r="V25" s="63"/>
      <c r="W25" s="63"/>
      <c r="X25" s="63"/>
      <c r="Y25" s="63"/>
      <c r="Z25" s="63"/>
      <c r="AF25" s="55"/>
      <c r="AH25" s="39"/>
    </row>
    <row r="26" spans="16:36" ht="18.75">
      <c r="Q26" s="88">
        <v>2</v>
      </c>
      <c r="T26" s="63"/>
      <c r="U26" s="63"/>
      <c r="V26" s="63"/>
      <c r="W26" s="63"/>
      <c r="X26" s="63"/>
      <c r="Y26" s="63"/>
      <c r="Z26" s="63"/>
      <c r="AF26" s="55"/>
      <c r="AH26" s="55"/>
    </row>
    <row r="27" spans="16:36" ht="18.75">
      <c r="T27" s="63"/>
      <c r="U27" s="63"/>
      <c r="V27" s="63"/>
      <c r="W27" s="63"/>
      <c r="X27" s="63"/>
      <c r="Y27" s="63"/>
      <c r="Z27" s="63"/>
      <c r="AF27" s="55"/>
    </row>
    <row r="28" spans="16:36" ht="18.75">
      <c r="T28" s="63"/>
      <c r="U28" s="63"/>
      <c r="V28" s="63"/>
      <c r="W28" s="63"/>
      <c r="X28" s="63"/>
      <c r="Y28" s="63"/>
      <c r="Z28" s="63"/>
      <c r="AD28" s="55"/>
    </row>
    <row r="29" spans="16:36">
      <c r="T29" s="63"/>
      <c r="U29" s="63"/>
      <c r="V29" s="63"/>
      <c r="W29" s="63"/>
      <c r="X29" s="63"/>
      <c r="Y29" s="63"/>
      <c r="Z29" s="63"/>
    </row>
    <row r="30" spans="16:36">
      <c r="T30" s="63"/>
      <c r="U30" s="63"/>
      <c r="V30" s="63"/>
      <c r="W30" s="63"/>
      <c r="X30" s="63"/>
      <c r="Y30" s="63"/>
      <c r="Z30" s="63"/>
    </row>
  </sheetData>
  <sortState xmlns:xlrd2="http://schemas.microsoft.com/office/spreadsheetml/2017/richdata2" ref="B9:AL10">
    <sortCondition descending="1" ref="AJ9:AJ10"/>
  </sortState>
  <mergeCells count="29">
    <mergeCell ref="L7:L8"/>
    <mergeCell ref="B7:B8"/>
    <mergeCell ref="D7:D8"/>
    <mergeCell ref="F7:F8"/>
    <mergeCell ref="H7:H8"/>
    <mergeCell ref="J7:J8"/>
    <mergeCell ref="B1:AL1"/>
    <mergeCell ref="B2:AL2"/>
    <mergeCell ref="B3:AL3"/>
    <mergeCell ref="B5:AL5"/>
    <mergeCell ref="B6:L6"/>
    <mergeCell ref="P6:T6"/>
    <mergeCell ref="V6:AB6"/>
    <mergeCell ref="AD6:AL6"/>
    <mergeCell ref="N7:N8"/>
    <mergeCell ref="AJ7:AJ8"/>
    <mergeCell ref="AL7:AL8"/>
    <mergeCell ref="AD7:AD8"/>
    <mergeCell ref="AE7:AE8"/>
    <mergeCell ref="AF7:AF8"/>
    <mergeCell ref="AH7:AH8"/>
    <mergeCell ref="AI7:AI8"/>
    <mergeCell ref="P7:P8"/>
    <mergeCell ref="Q7:Q8"/>
    <mergeCell ref="R7:R8"/>
    <mergeCell ref="S7:S8"/>
    <mergeCell ref="T7:T8"/>
    <mergeCell ref="Z7:AB7"/>
    <mergeCell ref="V7:X7"/>
  </mergeCells>
  <printOptions horizontalCentered="1"/>
  <pageMargins left="0" right="0" top="0.74803149606299202" bottom="0.74803149606299202" header="0" footer="0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47"/>
  <sheetViews>
    <sheetView rightToLeft="1" zoomScaleNormal="100" zoomScaleSheetLayoutView="120" workbookViewId="0">
      <selection activeCell="K28" sqref="K28"/>
    </sheetView>
  </sheetViews>
  <sheetFormatPr defaultColWidth="9.140625" defaultRowHeight="15.75"/>
  <cols>
    <col min="1" max="1" width="17.5703125" style="36" bestFit="1" customWidth="1"/>
    <col min="2" max="2" width="0.7109375" style="36" customWidth="1"/>
    <col min="3" max="3" width="23.85546875" style="36" customWidth="1"/>
    <col min="4" max="4" width="0.7109375" style="36" hidden="1" customWidth="1"/>
    <col min="5" max="5" width="10.42578125" style="36" customWidth="1"/>
    <col min="6" max="6" width="0.42578125" style="36" customWidth="1"/>
    <col min="7" max="7" width="10.140625" style="84" customWidth="1"/>
    <col min="8" max="8" width="0.7109375" style="36" customWidth="1"/>
    <col min="9" max="9" width="7.140625" style="36" customWidth="1"/>
    <col min="10" max="10" width="0.5703125" style="36" customWidth="1"/>
    <col min="11" max="11" width="14.42578125" style="36" customWidth="1"/>
    <col min="12" max="12" width="0.42578125" style="36" customWidth="1"/>
    <col min="13" max="13" width="15.7109375" style="36" bestFit="1" customWidth="1"/>
    <col min="14" max="14" width="0.5703125" style="36" customWidth="1"/>
    <col min="15" max="15" width="16" style="268" bestFit="1" customWidth="1"/>
    <col min="16" max="16" width="0.42578125" style="36" customWidth="1"/>
    <col min="17" max="17" width="14.85546875" style="36" bestFit="1" customWidth="1"/>
    <col min="18" max="18" width="0.42578125" style="36" customWidth="1"/>
    <col min="19" max="19" width="7.42578125" style="314" customWidth="1"/>
    <col min="20" max="20" width="18.7109375" style="36" bestFit="1" customWidth="1"/>
    <col min="21" max="21" width="12.85546875" style="36" bestFit="1" customWidth="1"/>
    <col min="22" max="22" width="9.140625" style="36"/>
    <col min="23" max="23" width="14.85546875" style="36" bestFit="1" customWidth="1"/>
    <col min="24" max="16384" width="9.140625" style="36"/>
  </cols>
  <sheetData>
    <row r="1" spans="1:23" ht="18" customHeight="1">
      <c r="A1" s="453" t="s">
        <v>133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</row>
    <row r="2" spans="1:23" ht="18" customHeight="1">
      <c r="A2" s="453" t="s">
        <v>62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</row>
    <row r="3" spans="1:23" ht="18" customHeight="1">
      <c r="A3" s="453" t="str">
        <f>سهام!B3</f>
        <v>برای ماه منتهی به 1402/09/27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</row>
    <row r="4" spans="1:23" ht="4.5" customHeight="1">
      <c r="A4" s="131"/>
      <c r="B4" s="131"/>
      <c r="C4" s="131"/>
      <c r="D4" s="131"/>
      <c r="E4" s="131"/>
      <c r="F4" s="131"/>
      <c r="G4" s="164"/>
      <c r="H4" s="131"/>
      <c r="I4" s="131"/>
      <c r="J4" s="131"/>
      <c r="K4" s="131"/>
      <c r="L4" s="131"/>
      <c r="M4" s="131"/>
      <c r="N4" s="131"/>
      <c r="O4" s="265"/>
      <c r="P4" s="131"/>
      <c r="Q4" s="131"/>
      <c r="R4" s="131"/>
      <c r="S4" s="311"/>
    </row>
    <row r="5" spans="1:23" s="10" customFormat="1" ht="18" customHeight="1">
      <c r="A5" s="454" t="s">
        <v>78</v>
      </c>
      <c r="B5" s="454"/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</row>
    <row r="6" spans="1:23" ht="15.75" customHeight="1">
      <c r="A6" s="115"/>
      <c r="B6" s="84"/>
      <c r="C6" s="450" t="s">
        <v>14</v>
      </c>
      <c r="D6" s="450"/>
      <c r="E6" s="450"/>
      <c r="F6" s="450"/>
      <c r="G6" s="450"/>
      <c r="H6" s="450"/>
      <c r="I6" s="450"/>
      <c r="J6" s="82"/>
      <c r="K6" s="86" t="str">
        <f>سهام!D6</f>
        <v>1402/08/27</v>
      </c>
      <c r="L6" s="92"/>
      <c r="M6" s="486" t="s">
        <v>10</v>
      </c>
      <c r="N6" s="486"/>
      <c r="O6" s="486"/>
      <c r="P6" s="84"/>
      <c r="Q6" s="86" t="str">
        <f>سهام!R6</f>
        <v>1402/09/27</v>
      </c>
      <c r="R6"/>
      <c r="S6" s="312"/>
    </row>
    <row r="7" spans="1:23">
      <c r="A7" s="475" t="s">
        <v>11</v>
      </c>
      <c r="B7" s="103"/>
      <c r="C7" s="479" t="s">
        <v>12</v>
      </c>
      <c r="D7" s="104"/>
      <c r="E7" s="479" t="s">
        <v>13</v>
      </c>
      <c r="F7" s="104"/>
      <c r="G7" s="479" t="s">
        <v>39</v>
      </c>
      <c r="H7" s="104"/>
      <c r="I7" s="481" t="s">
        <v>40</v>
      </c>
      <c r="J7" s="475"/>
      <c r="K7" s="475" t="s">
        <v>6</v>
      </c>
      <c r="L7" s="103"/>
      <c r="M7" s="479" t="s">
        <v>41</v>
      </c>
      <c r="N7" s="105"/>
      <c r="O7" s="484" t="s">
        <v>42</v>
      </c>
      <c r="P7" s="106"/>
      <c r="Q7" s="475" t="s">
        <v>6</v>
      </c>
      <c r="R7" s="475"/>
      <c r="S7" s="476" t="s">
        <v>27</v>
      </c>
      <c r="T7" s="412"/>
    </row>
    <row r="8" spans="1:23">
      <c r="A8" s="478"/>
      <c r="B8" s="103"/>
      <c r="C8" s="480"/>
      <c r="D8" s="104"/>
      <c r="E8" s="480"/>
      <c r="F8" s="104"/>
      <c r="G8" s="480"/>
      <c r="H8" s="104"/>
      <c r="I8" s="482"/>
      <c r="J8" s="483"/>
      <c r="K8" s="478"/>
      <c r="L8" s="103"/>
      <c r="M8" s="480"/>
      <c r="N8" s="105"/>
      <c r="O8" s="485"/>
      <c r="P8" s="106"/>
      <c r="Q8" s="478"/>
      <c r="R8" s="475"/>
      <c r="S8" s="477"/>
    </row>
    <row r="9" spans="1:23" ht="17.25">
      <c r="A9" s="70" t="s">
        <v>209</v>
      </c>
      <c r="B9" s="19"/>
      <c r="C9" s="243" t="s">
        <v>210</v>
      </c>
      <c r="D9" s="19"/>
      <c r="E9" s="38" t="s">
        <v>83</v>
      </c>
      <c r="F9" s="19"/>
      <c r="G9" s="38" t="s">
        <v>211</v>
      </c>
      <c r="H9" s="19"/>
      <c r="I9" s="362">
        <v>22.5</v>
      </c>
      <c r="J9" s="19"/>
      <c r="K9" s="43">
        <v>160000000000</v>
      </c>
      <c r="L9" s="43"/>
      <c r="M9" s="411">
        <v>0</v>
      </c>
      <c r="N9" s="411"/>
      <c r="O9" s="411">
        <v>0</v>
      </c>
      <c r="P9" s="43"/>
      <c r="Q9" s="63">
        <v>160000000000</v>
      </c>
      <c r="R9" s="19"/>
      <c r="S9" s="318">
        <v>7.1249330469908543</v>
      </c>
      <c r="T9" s="40"/>
      <c r="U9" s="264"/>
    </row>
    <row r="10" spans="1:23" ht="17.25">
      <c r="A10" s="70" t="s">
        <v>207</v>
      </c>
      <c r="B10" s="19"/>
      <c r="C10" s="243" t="s">
        <v>208</v>
      </c>
      <c r="D10" s="19"/>
      <c r="E10" s="38" t="s">
        <v>82</v>
      </c>
      <c r="F10" s="19"/>
      <c r="G10" s="38" t="s">
        <v>131</v>
      </c>
      <c r="H10" s="19"/>
      <c r="I10" s="354">
        <v>0</v>
      </c>
      <c r="J10" s="19"/>
      <c r="K10" s="43">
        <v>22350491393</v>
      </c>
      <c r="L10" s="43"/>
      <c r="M10" s="43">
        <v>198435521440</v>
      </c>
      <c r="N10" s="43"/>
      <c r="O10" s="266">
        <v>-208929242347</v>
      </c>
      <c r="P10" s="43"/>
      <c r="Q10" s="63">
        <v>11856770486</v>
      </c>
      <c r="R10" s="19"/>
      <c r="S10" s="318">
        <v>0.52799184916429498</v>
      </c>
      <c r="T10" s="40"/>
      <c r="U10" s="264"/>
    </row>
    <row r="11" spans="1:23" ht="17.25">
      <c r="A11" s="70" t="s">
        <v>202</v>
      </c>
      <c r="B11" s="19"/>
      <c r="C11" s="243" t="s">
        <v>206</v>
      </c>
      <c r="D11" s="19"/>
      <c r="E11" s="38" t="s">
        <v>82</v>
      </c>
      <c r="F11" s="19"/>
      <c r="G11" s="38" t="s">
        <v>205</v>
      </c>
      <c r="H11" s="19"/>
      <c r="I11" s="354">
        <v>0</v>
      </c>
      <c r="J11" s="19"/>
      <c r="K11" s="43">
        <v>1724294148</v>
      </c>
      <c r="L11" s="43"/>
      <c r="M11" s="43">
        <v>94975684462</v>
      </c>
      <c r="N11" s="43"/>
      <c r="O11" s="266">
        <v>-93000000000</v>
      </c>
      <c r="P11" s="43"/>
      <c r="Q11" s="63">
        <v>3699978610</v>
      </c>
      <c r="R11" s="19"/>
      <c r="S11" s="318">
        <v>0.16476312419717679</v>
      </c>
      <c r="T11" s="40"/>
      <c r="U11" s="264"/>
    </row>
    <row r="12" spans="1:23" ht="17.25">
      <c r="A12" s="70" t="s">
        <v>209</v>
      </c>
      <c r="B12" s="19"/>
      <c r="C12" s="244" t="s">
        <v>212</v>
      </c>
      <c r="D12" s="19"/>
      <c r="E12" s="38" t="s">
        <v>82</v>
      </c>
      <c r="F12" s="19"/>
      <c r="G12" s="38" t="s">
        <v>211</v>
      </c>
      <c r="H12" s="19"/>
      <c r="I12" s="354">
        <v>0</v>
      </c>
      <c r="J12" s="19"/>
      <c r="K12" s="43">
        <v>430000</v>
      </c>
      <c r="L12" s="43"/>
      <c r="M12" s="43">
        <v>3484931507</v>
      </c>
      <c r="N12" s="43"/>
      <c r="O12" s="266">
        <v>-3480280000</v>
      </c>
      <c r="P12" s="43"/>
      <c r="Q12" s="63">
        <v>5081507</v>
      </c>
      <c r="R12" s="19"/>
      <c r="S12" s="318">
        <v>2.2628373220509595E-4</v>
      </c>
      <c r="T12" s="40"/>
      <c r="U12" s="264"/>
    </row>
    <row r="13" spans="1:23" ht="17.25">
      <c r="A13" s="70" t="s">
        <v>202</v>
      </c>
      <c r="B13" s="19"/>
      <c r="C13" s="243" t="s">
        <v>203</v>
      </c>
      <c r="D13" s="19"/>
      <c r="E13" s="38" t="s">
        <v>204</v>
      </c>
      <c r="F13" s="19"/>
      <c r="G13" s="38" t="s">
        <v>205</v>
      </c>
      <c r="H13" s="19"/>
      <c r="I13" s="354">
        <v>0</v>
      </c>
      <c r="J13" s="19"/>
      <c r="K13" s="43">
        <v>20000000</v>
      </c>
      <c r="L13" s="43"/>
      <c r="M13" s="411">
        <v>0</v>
      </c>
      <c r="N13" s="43"/>
      <c r="O13" s="266">
        <v>-20000000</v>
      </c>
      <c r="P13" s="43"/>
      <c r="Q13" s="401">
        <v>0</v>
      </c>
      <c r="R13" s="19"/>
      <c r="S13" s="318">
        <v>0</v>
      </c>
      <c r="T13" s="40"/>
      <c r="U13" s="264"/>
    </row>
    <row r="14" spans="1:23" ht="17.45" customHeight="1" thickBot="1">
      <c r="A14" s="340" t="s">
        <v>2</v>
      </c>
      <c r="B14" s="19"/>
      <c r="C14" s="38"/>
      <c r="D14" s="19"/>
      <c r="E14" s="38"/>
      <c r="F14" s="19"/>
      <c r="G14" s="38"/>
      <c r="H14" s="19"/>
      <c r="I14" s="125"/>
      <c r="J14" s="19"/>
      <c r="K14" s="93">
        <f>SUM(K9:K13)</f>
        <v>184095215541</v>
      </c>
      <c r="L14" s="43"/>
      <c r="M14" s="93">
        <f>SUM(M9:M13)</f>
        <v>296896137409</v>
      </c>
      <c r="N14" s="43"/>
      <c r="O14" s="252">
        <f>SUM(O9:O13)</f>
        <v>-305429522347</v>
      </c>
      <c r="P14" s="43"/>
      <c r="Q14" s="66">
        <f>SUM(Q9:Q13)</f>
        <v>175561830603</v>
      </c>
      <c r="R14" s="19"/>
      <c r="S14" s="329">
        <f>SUM(S9:S13)</f>
        <v>7.8179143040845309</v>
      </c>
      <c r="T14" s="15"/>
      <c r="U14" s="124"/>
      <c r="W14" s="15"/>
    </row>
    <row r="15" spans="1:23" ht="17.45" customHeight="1" thickTop="1">
      <c r="A15" s="70"/>
      <c r="B15" s="19"/>
      <c r="C15" s="38"/>
      <c r="D15" s="19"/>
      <c r="E15" s="38"/>
      <c r="F15" s="19"/>
      <c r="G15" s="38"/>
      <c r="H15" s="19"/>
      <c r="I15" s="125"/>
      <c r="J15" s="19"/>
      <c r="K15" s="43"/>
      <c r="L15" s="43"/>
      <c r="M15" s="43"/>
      <c r="N15" s="43"/>
      <c r="O15" s="266"/>
      <c r="P15" s="43"/>
      <c r="Q15" s="63"/>
      <c r="R15" s="19"/>
      <c r="S15" s="313"/>
      <c r="U15" s="124"/>
      <c r="W15" s="15"/>
    </row>
    <row r="16" spans="1:23" ht="17.45" customHeight="1">
      <c r="A16" s="70"/>
      <c r="B16" s="19"/>
      <c r="C16" s="38"/>
      <c r="D16" s="19"/>
      <c r="E16" s="38"/>
      <c r="F16" s="19"/>
      <c r="G16" s="38"/>
      <c r="H16" s="19"/>
      <c r="I16" s="125"/>
      <c r="J16" s="19"/>
      <c r="K16" s="43"/>
      <c r="L16" s="43"/>
      <c r="M16" s="43"/>
      <c r="N16" s="43"/>
      <c r="O16" s="266"/>
      <c r="P16" s="43"/>
      <c r="Q16" s="63"/>
      <c r="R16" s="19"/>
      <c r="S16" s="313"/>
      <c r="T16" s="15"/>
      <c r="U16" s="124"/>
      <c r="W16" s="15"/>
    </row>
    <row r="17" spans="1:23" ht="17.45" customHeight="1">
      <c r="A17" s="70"/>
      <c r="B17" s="19"/>
      <c r="C17" s="38"/>
      <c r="D17" s="19"/>
      <c r="E17" s="38"/>
      <c r="F17" s="19"/>
      <c r="G17" s="38"/>
      <c r="H17" s="19"/>
      <c r="I17" s="125"/>
      <c r="J17" s="19"/>
      <c r="K17" s="43"/>
      <c r="L17" s="43"/>
      <c r="M17" s="43"/>
      <c r="N17" s="43"/>
      <c r="O17" s="266"/>
      <c r="P17" s="43"/>
      <c r="Q17" s="63"/>
      <c r="R17" s="19"/>
      <c r="S17" s="313"/>
      <c r="U17" s="124"/>
      <c r="W17" s="15"/>
    </row>
    <row r="18" spans="1:23" ht="17.45" customHeight="1">
      <c r="A18" s="70"/>
      <c r="B18" s="19"/>
      <c r="C18" s="38"/>
      <c r="D18" s="19"/>
      <c r="E18" s="38"/>
      <c r="F18" s="19"/>
      <c r="G18" s="38"/>
      <c r="H18" s="19"/>
      <c r="I18" s="125"/>
      <c r="J18" s="19"/>
      <c r="K18" s="43"/>
      <c r="L18" s="43"/>
      <c r="M18" s="43"/>
      <c r="N18" s="43"/>
      <c r="O18" s="266"/>
      <c r="P18" s="43"/>
      <c r="Q18" s="63"/>
      <c r="R18" s="19"/>
      <c r="S18" s="313"/>
      <c r="T18" s="397"/>
      <c r="U18" s="124"/>
      <c r="W18" s="15"/>
    </row>
    <row r="19" spans="1:23" ht="17.45" customHeight="1">
      <c r="A19" s="70"/>
      <c r="B19" s="19"/>
      <c r="C19" s="38"/>
      <c r="D19" s="19"/>
      <c r="E19" s="38"/>
      <c r="F19" s="19"/>
      <c r="G19" s="38"/>
      <c r="H19" s="19"/>
      <c r="I19" s="125"/>
      <c r="J19" s="19"/>
      <c r="K19" s="43"/>
      <c r="L19" s="43"/>
      <c r="M19" s="43"/>
      <c r="N19" s="43"/>
      <c r="O19" s="266"/>
      <c r="P19" s="43"/>
      <c r="Q19" s="63"/>
      <c r="R19" s="19"/>
      <c r="S19" s="313"/>
      <c r="U19" s="124"/>
      <c r="W19" s="15"/>
    </row>
    <row r="20" spans="1:23" ht="17.45" customHeight="1">
      <c r="A20" s="70"/>
      <c r="B20" s="19"/>
      <c r="C20" s="38"/>
      <c r="D20" s="19"/>
      <c r="E20" s="38"/>
      <c r="F20" s="19"/>
      <c r="G20" s="38"/>
      <c r="H20" s="19"/>
      <c r="I20" s="125"/>
      <c r="J20" s="19"/>
      <c r="K20" s="43"/>
      <c r="L20" s="43"/>
      <c r="M20" s="43"/>
      <c r="N20" s="43"/>
      <c r="O20" s="266"/>
      <c r="P20" s="43"/>
      <c r="Q20" s="63"/>
      <c r="R20" s="19"/>
      <c r="S20" s="313"/>
      <c r="U20" s="124"/>
      <c r="W20" s="147"/>
    </row>
    <row r="21" spans="1:23" ht="17.45" customHeight="1">
      <c r="A21" s="70"/>
      <c r="B21" s="19"/>
      <c r="C21" s="61"/>
      <c r="D21" s="19"/>
      <c r="E21" s="38"/>
      <c r="F21" s="19"/>
      <c r="G21" s="38"/>
      <c r="H21" s="19"/>
      <c r="I21" s="125"/>
      <c r="J21" s="19"/>
      <c r="K21" s="43"/>
      <c r="L21" s="43"/>
      <c r="M21" s="43"/>
      <c r="N21" s="43"/>
      <c r="O21" s="266"/>
      <c r="P21" s="43"/>
      <c r="Q21" s="63"/>
      <c r="R21" s="19"/>
      <c r="S21" s="313"/>
      <c r="U21" s="124"/>
      <c r="W21" s="147"/>
    </row>
    <row r="22" spans="1:23" ht="17.45" customHeight="1">
      <c r="A22" s="70"/>
      <c r="B22" s="19"/>
      <c r="C22" s="38"/>
      <c r="D22" s="19"/>
      <c r="E22" s="38"/>
      <c r="F22" s="19"/>
      <c r="G22" s="38"/>
      <c r="H22" s="19"/>
      <c r="I22" s="125"/>
      <c r="J22" s="19"/>
      <c r="K22" s="43"/>
      <c r="L22" s="43"/>
      <c r="M22" s="43"/>
      <c r="N22" s="43"/>
      <c r="O22" s="266"/>
      <c r="P22" s="43"/>
      <c r="Q22" s="63"/>
      <c r="R22" s="19"/>
      <c r="S22" s="313"/>
      <c r="U22" s="124"/>
      <c r="W22" s="147"/>
    </row>
    <row r="23" spans="1:23" ht="17.45" customHeight="1">
      <c r="A23" s="70"/>
      <c r="B23" s="19"/>
      <c r="C23" s="38"/>
      <c r="D23" s="19"/>
      <c r="E23" s="38"/>
      <c r="F23" s="19"/>
      <c r="G23" s="38"/>
      <c r="H23" s="19"/>
      <c r="I23" s="125"/>
      <c r="J23" s="19"/>
      <c r="K23" s="43"/>
      <c r="L23" s="43"/>
      <c r="M23" s="43"/>
      <c r="N23" s="43"/>
      <c r="O23" s="266"/>
      <c r="P23" s="43"/>
      <c r="Q23" s="63"/>
      <c r="R23" s="19"/>
      <c r="S23" s="313"/>
      <c r="U23" s="124"/>
      <c r="W23" s="147"/>
    </row>
    <row r="24" spans="1:23" ht="17.45" customHeight="1">
      <c r="A24" s="70"/>
      <c r="B24" s="19"/>
      <c r="C24" s="38"/>
      <c r="D24" s="19"/>
      <c r="E24" s="38"/>
      <c r="F24" s="19"/>
      <c r="G24" s="38"/>
      <c r="H24" s="19"/>
      <c r="I24" s="125"/>
      <c r="J24" s="19"/>
      <c r="K24" s="43"/>
      <c r="L24" s="43"/>
      <c r="M24" s="43"/>
      <c r="N24" s="43"/>
      <c r="O24" s="266"/>
      <c r="P24" s="43"/>
      <c r="Q24" s="63"/>
      <c r="R24" s="19"/>
      <c r="S24" s="313"/>
      <c r="U24" s="124"/>
      <c r="W24" s="147"/>
    </row>
    <row r="25" spans="1:23" ht="17.45" customHeight="1">
      <c r="A25" s="70"/>
      <c r="B25" s="19"/>
      <c r="C25" s="38"/>
      <c r="D25" s="19"/>
      <c r="E25" s="38"/>
      <c r="F25" s="19"/>
      <c r="G25" s="38"/>
      <c r="H25" s="19"/>
      <c r="I25" s="125"/>
      <c r="J25" s="19"/>
      <c r="K25" s="43"/>
      <c r="L25" s="43"/>
      <c r="M25" s="43"/>
      <c r="N25" s="43"/>
      <c r="O25" s="266"/>
      <c r="P25" s="43"/>
      <c r="Q25" s="63"/>
      <c r="R25" s="19"/>
      <c r="S25" s="313"/>
      <c r="U25" s="124"/>
      <c r="W25" s="147"/>
    </row>
    <row r="26" spans="1:23" ht="17.45" customHeight="1">
      <c r="A26" s="70"/>
      <c r="B26" s="19"/>
      <c r="C26" s="38"/>
      <c r="D26" s="19"/>
      <c r="E26" s="38"/>
      <c r="F26" s="19"/>
      <c r="G26" s="38"/>
      <c r="H26" s="19"/>
      <c r="I26" s="125"/>
      <c r="J26" s="19"/>
      <c r="K26" s="43"/>
      <c r="L26" s="43"/>
      <c r="M26" s="43"/>
      <c r="N26" s="43"/>
      <c r="O26" s="266"/>
      <c r="P26" s="43"/>
      <c r="Q26" s="63"/>
      <c r="R26" s="19"/>
      <c r="S26" s="313"/>
      <c r="U26" s="124"/>
      <c r="W26" s="147"/>
    </row>
    <row r="27" spans="1:23" ht="17.45" customHeight="1">
      <c r="A27" s="70"/>
      <c r="B27" s="19"/>
      <c r="C27" s="38"/>
      <c r="D27" s="19"/>
      <c r="E27" s="38"/>
      <c r="F27" s="19"/>
      <c r="G27" s="38"/>
      <c r="H27" s="19"/>
      <c r="I27" s="125"/>
      <c r="J27" s="19"/>
      <c r="K27" s="43"/>
      <c r="L27" s="43"/>
      <c r="M27" s="43"/>
      <c r="N27" s="43"/>
      <c r="O27" s="266"/>
      <c r="P27" s="43"/>
      <c r="Q27" s="63"/>
      <c r="R27" s="19"/>
      <c r="S27" s="313"/>
      <c r="U27" s="124"/>
      <c r="W27" s="147"/>
    </row>
    <row r="28" spans="1:23" ht="17.45" customHeight="1">
      <c r="A28" s="70"/>
      <c r="B28" s="19"/>
      <c r="C28" s="38"/>
      <c r="D28" s="19"/>
      <c r="E28" s="38"/>
      <c r="F28" s="19"/>
      <c r="G28" s="38"/>
      <c r="H28" s="19"/>
      <c r="I28" s="125"/>
      <c r="J28" s="19"/>
      <c r="K28" s="43"/>
      <c r="L28" s="43"/>
      <c r="M28" s="43"/>
      <c r="N28" s="43"/>
      <c r="O28" s="266"/>
      <c r="P28" s="43"/>
      <c r="Q28" s="63"/>
      <c r="R28" s="19"/>
      <c r="S28" s="313"/>
      <c r="U28" s="124"/>
      <c r="W28" s="147"/>
    </row>
    <row r="29" spans="1:23" ht="17.45" customHeight="1">
      <c r="A29" s="70"/>
      <c r="B29" s="19"/>
      <c r="C29" s="38"/>
      <c r="D29" s="19"/>
      <c r="E29" s="38"/>
      <c r="F29" s="19"/>
      <c r="G29" s="38"/>
      <c r="H29" s="19"/>
      <c r="I29" s="125"/>
      <c r="J29" s="19"/>
      <c r="K29" s="43"/>
      <c r="L29" s="43"/>
      <c r="M29" s="43"/>
      <c r="N29" s="43"/>
      <c r="O29" s="266"/>
      <c r="P29" s="43"/>
      <c r="Q29" s="63"/>
      <c r="R29" s="19"/>
      <c r="S29" s="313"/>
      <c r="U29" s="124"/>
      <c r="W29" s="147"/>
    </row>
    <row r="30" spans="1:23" ht="17.45" customHeight="1">
      <c r="A30" s="70"/>
      <c r="B30" s="19"/>
      <c r="C30" s="38"/>
      <c r="D30" s="19"/>
      <c r="E30" s="38"/>
      <c r="F30" s="19"/>
      <c r="G30" s="38"/>
      <c r="H30" s="19"/>
      <c r="I30" s="125"/>
      <c r="J30" s="19"/>
      <c r="K30" s="43"/>
      <c r="L30" s="43"/>
      <c r="M30" s="43"/>
      <c r="N30" s="43"/>
      <c r="O30" s="266"/>
      <c r="P30" s="43"/>
      <c r="Q30" s="63"/>
      <c r="R30" s="19"/>
      <c r="S30" s="313"/>
      <c r="U30" s="124"/>
      <c r="W30" s="147"/>
    </row>
    <row r="31" spans="1:23" ht="17.45" customHeight="1">
      <c r="A31" s="70"/>
      <c r="B31" s="19"/>
      <c r="C31" s="38"/>
      <c r="D31" s="19"/>
      <c r="E31" s="38"/>
      <c r="F31" s="19"/>
      <c r="G31" s="38"/>
      <c r="H31" s="19"/>
      <c r="I31" s="125"/>
      <c r="J31" s="19"/>
      <c r="K31" s="43"/>
      <c r="L31" s="43"/>
      <c r="M31" s="43"/>
      <c r="N31" s="43"/>
      <c r="O31" s="266"/>
      <c r="P31" s="43"/>
      <c r="Q31" s="63"/>
      <c r="R31" s="19"/>
      <c r="S31" s="313"/>
      <c r="U31" s="124"/>
      <c r="W31" s="147"/>
    </row>
    <row r="32" spans="1:23" ht="17.45" customHeight="1">
      <c r="A32" s="70"/>
      <c r="B32" s="19"/>
      <c r="C32" s="38"/>
      <c r="D32" s="19"/>
      <c r="E32" s="38"/>
      <c r="F32" s="19"/>
      <c r="G32" s="38"/>
      <c r="H32" s="19"/>
      <c r="I32" s="125"/>
      <c r="J32" s="19"/>
      <c r="K32" s="43"/>
      <c r="L32" s="43"/>
      <c r="M32" s="43"/>
      <c r="N32" s="43"/>
      <c r="O32" s="266"/>
      <c r="P32" s="43"/>
      <c r="Q32" s="63"/>
      <c r="R32" s="19"/>
      <c r="S32" s="313"/>
      <c r="U32" s="124"/>
      <c r="W32" s="147"/>
    </row>
    <row r="33" spans="1:21">
      <c r="A33" s="21"/>
      <c r="B33" s="21"/>
      <c r="C33" s="21"/>
      <c r="D33" s="21"/>
      <c r="E33" s="21"/>
      <c r="F33" s="21"/>
      <c r="H33" s="21"/>
      <c r="I33" s="21"/>
      <c r="J33" s="21"/>
      <c r="K33" s="43"/>
      <c r="L33" s="43"/>
      <c r="M33" s="43"/>
      <c r="N33" s="43"/>
      <c r="O33" s="266"/>
      <c r="P33" s="43"/>
      <c r="Q33" s="63"/>
      <c r="R33" s="19"/>
      <c r="S33" s="313"/>
    </row>
    <row r="34" spans="1:21">
      <c r="K34" s="43"/>
      <c r="L34" s="43"/>
      <c r="M34" s="43"/>
      <c r="N34" s="43"/>
      <c r="O34" s="266"/>
      <c r="P34" s="43"/>
      <c r="Q34" s="63"/>
      <c r="R34" s="19"/>
      <c r="S34" s="313"/>
    </row>
    <row r="35" spans="1:21">
      <c r="K35" s="43"/>
      <c r="L35" s="43"/>
      <c r="M35" s="43"/>
      <c r="N35" s="43"/>
      <c r="O35" s="266"/>
      <c r="P35" s="43"/>
      <c r="Q35" s="63"/>
      <c r="R35" s="19"/>
      <c r="S35" s="313"/>
    </row>
    <row r="36" spans="1:21">
      <c r="K36" s="43"/>
      <c r="L36" s="43"/>
      <c r="M36" s="43"/>
      <c r="N36" s="43"/>
      <c r="O36" s="266"/>
      <c r="P36" s="43"/>
      <c r="Q36" s="63"/>
      <c r="R36" s="19"/>
      <c r="S36" s="313"/>
      <c r="T36" s="15"/>
      <c r="U36" s="15"/>
    </row>
    <row r="37" spans="1:21">
      <c r="K37" s="43"/>
      <c r="L37" s="43"/>
      <c r="M37" s="43"/>
      <c r="N37" s="43"/>
      <c r="O37" s="266"/>
      <c r="P37" s="43"/>
      <c r="Q37" s="63"/>
      <c r="R37" s="19"/>
      <c r="S37" s="313"/>
    </row>
    <row r="38" spans="1:21">
      <c r="K38" s="43"/>
      <c r="L38" s="43"/>
      <c r="M38" s="43"/>
      <c r="N38" s="43"/>
      <c r="O38" s="266"/>
      <c r="P38" s="43"/>
      <c r="Q38" s="63"/>
      <c r="R38" s="19"/>
      <c r="S38" s="313"/>
    </row>
    <row r="39" spans="1:21">
      <c r="K39" s="43"/>
      <c r="L39" s="43"/>
      <c r="M39" s="43"/>
      <c r="N39" s="43"/>
      <c r="O39" s="266"/>
      <c r="P39" s="43"/>
      <c r="Q39" s="63"/>
      <c r="R39" s="19"/>
      <c r="S39" s="313"/>
    </row>
    <row r="40" spans="1:21">
      <c r="K40" s="43"/>
      <c r="L40" s="43"/>
      <c r="M40" s="43"/>
      <c r="N40" s="43"/>
      <c r="O40" s="266"/>
      <c r="P40" s="43"/>
      <c r="Q40" s="63"/>
      <c r="R40" s="19"/>
      <c r="S40" s="313"/>
    </row>
    <row r="41" spans="1:21">
      <c r="K41" s="43"/>
      <c r="L41" s="43"/>
      <c r="M41" s="43"/>
      <c r="N41" s="43"/>
      <c r="O41" s="266"/>
      <c r="P41" s="43"/>
      <c r="Q41" s="63"/>
      <c r="R41" s="19"/>
      <c r="S41" s="313"/>
    </row>
    <row r="42" spans="1:21">
      <c r="K42" s="43"/>
      <c r="L42" s="43"/>
      <c r="M42" s="43"/>
      <c r="N42" s="43"/>
      <c r="O42" s="266"/>
      <c r="P42" s="43"/>
      <c r="Q42" s="63"/>
      <c r="R42" s="19"/>
      <c r="S42" s="313"/>
    </row>
    <row r="43" spans="1:21">
      <c r="K43" s="43"/>
      <c r="L43" s="43"/>
      <c r="M43" s="43"/>
      <c r="N43" s="43"/>
      <c r="O43" s="266"/>
      <c r="P43" s="43"/>
      <c r="Q43" s="63"/>
      <c r="R43" s="19"/>
      <c r="S43" s="313"/>
    </row>
    <row r="44" spans="1:21">
      <c r="K44" s="21"/>
      <c r="L44" s="21"/>
      <c r="M44" s="21"/>
      <c r="N44" s="21"/>
      <c r="O44" s="267"/>
      <c r="P44" s="21"/>
      <c r="Q44" s="21"/>
      <c r="R44" s="21"/>
      <c r="S44" s="313"/>
    </row>
    <row r="45" spans="1:21">
      <c r="K45" s="15"/>
      <c r="M45" s="15"/>
    </row>
    <row r="46" spans="1:21" ht="17.25">
      <c r="O46" s="269"/>
    </row>
    <row r="47" spans="1:21">
      <c r="K47" s="15"/>
      <c r="L47" s="15"/>
      <c r="M47" s="15"/>
      <c r="N47" s="15"/>
      <c r="P47" s="15"/>
      <c r="Q47" s="15"/>
      <c r="R47" s="15"/>
    </row>
  </sheetData>
  <sortState xmlns:xlrd2="http://schemas.microsoft.com/office/spreadsheetml/2017/richdata2" ref="A9:S13">
    <sortCondition descending="1" ref="Q9:Q13"/>
  </sortState>
  <mergeCells count="18">
    <mergeCell ref="A1:S1"/>
    <mergeCell ref="A2:S2"/>
    <mergeCell ref="A3:S3"/>
    <mergeCell ref="A5:S5"/>
    <mergeCell ref="C6:I6"/>
    <mergeCell ref="M6:O6"/>
    <mergeCell ref="R7:R8"/>
    <mergeCell ref="S7:S8"/>
    <mergeCell ref="A7:A8"/>
    <mergeCell ref="C7:C8"/>
    <mergeCell ref="E7:E8"/>
    <mergeCell ref="G7:G8"/>
    <mergeCell ref="I7:I8"/>
    <mergeCell ref="J7:J8"/>
    <mergeCell ref="K7:K8"/>
    <mergeCell ref="M7:M8"/>
    <mergeCell ref="O7:O8"/>
    <mergeCell ref="Q7:Q8"/>
  </mergeCells>
  <phoneticPr fontId="45" type="noConversion"/>
  <conditionalFormatting sqref="I9:I13">
    <cfRule type="cellIs" dxfId="33" priority="8" operator="greaterThan">
      <formula>22.5</formula>
    </cfRule>
  </conditionalFormatting>
  <printOptions horizontalCentered="1"/>
  <pageMargins left="0" right="0" top="0.35433070866141736" bottom="0" header="0" footer="0"/>
  <pageSetup paperSize="9" scale="7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X121"/>
  <sheetViews>
    <sheetView rightToLeft="1" zoomScaleNormal="100" zoomScaleSheetLayoutView="120" workbookViewId="0">
      <selection activeCell="R18" sqref="R18"/>
    </sheetView>
  </sheetViews>
  <sheetFormatPr defaultColWidth="9.140625" defaultRowHeight="15"/>
  <cols>
    <col min="1" max="1" width="2" style="46" customWidth="1"/>
    <col min="2" max="2" width="24.7109375" style="46" bestFit="1" customWidth="1"/>
    <col min="3" max="3" width="0.28515625" style="46" customWidth="1"/>
    <col min="4" max="4" width="6.140625" style="46" customWidth="1"/>
    <col min="5" max="5" width="0.42578125" style="46" customWidth="1"/>
    <col min="6" max="6" width="17" style="46" bestFit="1" customWidth="1"/>
    <col min="7" max="7" width="0.42578125" style="46" customWidth="1"/>
    <col min="8" max="8" width="8.140625" style="46" customWidth="1"/>
    <col min="9" max="9" width="0.42578125" style="46" customWidth="1"/>
    <col min="10" max="10" width="14.7109375" style="174" bestFit="1" customWidth="1"/>
    <col min="11" max="11" width="0.28515625" style="174" customWidth="1"/>
    <col min="12" max="12" width="10.140625" style="174" customWidth="1"/>
    <col min="13" max="13" width="0.28515625" style="46" customWidth="1"/>
    <col min="14" max="14" width="13.42578125" style="46" bestFit="1" customWidth="1"/>
    <col min="15" max="15" width="0.42578125" style="46" customWidth="1"/>
    <col min="16" max="16" width="16" style="46" bestFit="1" customWidth="1"/>
    <col min="17" max="17" width="0.28515625" style="46" customWidth="1"/>
    <col min="18" max="18" width="13.85546875" style="174" bestFit="1" customWidth="1"/>
    <col min="19" max="19" width="0.28515625" style="46" customWidth="1"/>
    <col min="20" max="20" width="16" style="174" bestFit="1" customWidth="1"/>
    <col min="21" max="21" width="18.42578125" style="322" bestFit="1" customWidth="1"/>
    <col min="22" max="22" width="17.85546875" style="46" bestFit="1" customWidth="1"/>
    <col min="23" max="24" width="18.42578125" style="46" bestFit="1" customWidth="1"/>
    <col min="25" max="16384" width="9.140625" style="46"/>
  </cols>
  <sheetData>
    <row r="1" spans="2:24" ht="18.75">
      <c r="B1" s="489" t="str">
        <f>سهام!B1</f>
        <v xml:space="preserve">صندوق سهامی کارگزاری پارسیان </v>
      </c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</row>
    <row r="2" spans="2:24" ht="18.75">
      <c r="B2" s="489" t="s">
        <v>67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</row>
    <row r="3" spans="2:24" ht="18.75">
      <c r="B3" s="489" t="str">
        <f>سهام!B3</f>
        <v>برای ماه منتهی به 1402/09/27</v>
      </c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</row>
    <row r="4" spans="2:24" ht="21" customHeight="1">
      <c r="B4" s="490" t="s">
        <v>52</v>
      </c>
      <c r="C4" s="490"/>
      <c r="D4" s="490"/>
      <c r="E4" s="490"/>
      <c r="F4" s="490"/>
      <c r="G4" s="490"/>
      <c r="H4" s="490"/>
      <c r="I4" s="159"/>
      <c r="J4" s="183"/>
      <c r="K4" s="184"/>
    </row>
    <row r="5" spans="2:24" ht="18">
      <c r="B5" s="50"/>
      <c r="C5" s="50"/>
      <c r="D5" s="487"/>
      <c r="E5" s="487"/>
      <c r="F5" s="487"/>
      <c r="G5" s="487"/>
      <c r="H5" s="487"/>
      <c r="I5" s="144"/>
      <c r="J5" s="488" t="str">
        <f>'درآمد سود سهام'!I5</f>
        <v>طی ماه</v>
      </c>
      <c r="K5" s="488"/>
      <c r="L5" s="488"/>
      <c r="M5" s="488"/>
      <c r="N5" s="488"/>
      <c r="O5" s="45"/>
      <c r="P5" s="488" t="str">
        <f>'درآمد سود سهام'!O5</f>
        <v>از ابتدای سال مالی تا پایان ماه</v>
      </c>
      <c r="Q5" s="488"/>
      <c r="R5" s="488"/>
      <c r="S5" s="488"/>
      <c r="T5" s="488"/>
    </row>
    <row r="6" spans="2:24" ht="45" customHeight="1">
      <c r="B6" s="48" t="s">
        <v>43</v>
      </c>
      <c r="C6" s="112"/>
      <c r="D6" s="146" t="s">
        <v>53</v>
      </c>
      <c r="E6" s="143"/>
      <c r="F6" s="49" t="s">
        <v>28</v>
      </c>
      <c r="G6" s="143"/>
      <c r="H6" s="166" t="s">
        <v>40</v>
      </c>
      <c r="I6" s="143"/>
      <c r="J6" s="177" t="s">
        <v>68</v>
      </c>
      <c r="K6" s="185"/>
      <c r="L6" s="177" t="s">
        <v>48</v>
      </c>
      <c r="M6" s="143"/>
      <c r="N6" s="49" t="s">
        <v>54</v>
      </c>
      <c r="O6" s="45"/>
      <c r="P6" s="49" t="s">
        <v>68</v>
      </c>
      <c r="Q6" s="143"/>
      <c r="R6" s="177" t="s">
        <v>48</v>
      </c>
      <c r="S6" s="143"/>
      <c r="T6" s="177" t="s">
        <v>54</v>
      </c>
    </row>
    <row r="7" spans="2:24" ht="18.75">
      <c r="B7" s="434" t="s">
        <v>198</v>
      </c>
      <c r="C7" s="434"/>
      <c r="D7" s="435" t="s">
        <v>81</v>
      </c>
      <c r="E7" s="434"/>
      <c r="F7" s="436" t="s">
        <v>120</v>
      </c>
      <c r="G7" s="434"/>
      <c r="H7" s="437">
        <v>18.5</v>
      </c>
      <c r="I7" s="434"/>
      <c r="J7" s="438">
        <v>1352825768</v>
      </c>
      <c r="K7" s="439"/>
      <c r="L7" s="440">
        <v>0</v>
      </c>
      <c r="M7" s="63"/>
      <c r="N7" s="438">
        <v>1352825768</v>
      </c>
      <c r="O7" s="441"/>
      <c r="P7" s="441">
        <v>10165119231</v>
      </c>
      <c r="Q7" s="441"/>
      <c r="R7" s="440">
        <v>0</v>
      </c>
      <c r="S7" s="441"/>
      <c r="T7" s="441">
        <v>10165119231</v>
      </c>
      <c r="U7" s="381"/>
      <c r="V7" s="58"/>
      <c r="W7" s="174"/>
      <c r="X7" s="174"/>
    </row>
    <row r="8" spans="2:24" ht="18.75">
      <c r="B8" s="434" t="s">
        <v>199</v>
      </c>
      <c r="C8" s="434"/>
      <c r="D8" s="442" t="s">
        <v>81</v>
      </c>
      <c r="E8" s="434"/>
      <c r="F8" s="436" t="s">
        <v>200</v>
      </c>
      <c r="G8" s="434"/>
      <c r="H8" s="437">
        <v>18</v>
      </c>
      <c r="I8" s="434"/>
      <c r="J8" s="440">
        <v>0</v>
      </c>
      <c r="K8" s="439"/>
      <c r="L8" s="440">
        <v>0</v>
      </c>
      <c r="M8" s="63"/>
      <c r="N8" s="440">
        <v>0</v>
      </c>
      <c r="O8" s="441"/>
      <c r="P8" s="441">
        <v>9902809353</v>
      </c>
      <c r="Q8" s="441"/>
      <c r="R8" s="440">
        <v>0</v>
      </c>
      <c r="S8" s="441"/>
      <c r="T8" s="441">
        <v>9902809353</v>
      </c>
      <c r="U8" s="381"/>
      <c r="V8" s="165"/>
    </row>
    <row r="9" spans="2:24" ht="18.75">
      <c r="B9" s="434" t="s">
        <v>209</v>
      </c>
      <c r="C9" s="434"/>
      <c r="D9" s="435">
        <v>24</v>
      </c>
      <c r="E9" s="434"/>
      <c r="F9" s="57" t="s">
        <v>81</v>
      </c>
      <c r="G9" s="434"/>
      <c r="H9" s="437">
        <v>22.5</v>
      </c>
      <c r="I9" s="434"/>
      <c r="J9" s="438">
        <v>3583561643</v>
      </c>
      <c r="K9" s="439"/>
      <c r="L9" s="438">
        <v>-1614709</v>
      </c>
      <c r="M9" s="441"/>
      <c r="N9" s="438">
        <v>3581946934</v>
      </c>
      <c r="O9" s="441"/>
      <c r="P9" s="441">
        <v>3879452051</v>
      </c>
      <c r="Q9" s="441"/>
      <c r="R9" s="438">
        <v>-6458835</v>
      </c>
      <c r="S9" s="441"/>
      <c r="T9" s="441">
        <v>3872993216</v>
      </c>
      <c r="U9" s="323"/>
    </row>
    <row r="10" spans="2:24" ht="18.75">
      <c r="B10" s="434" t="s">
        <v>207</v>
      </c>
      <c r="C10" s="434"/>
      <c r="D10" s="435">
        <v>7</v>
      </c>
      <c r="E10" s="434"/>
      <c r="F10" s="436" t="s">
        <v>81</v>
      </c>
      <c r="G10" s="434"/>
      <c r="H10" s="437">
        <v>0</v>
      </c>
      <c r="I10" s="434"/>
      <c r="J10" s="438">
        <v>91851334</v>
      </c>
      <c r="K10" s="439"/>
      <c r="L10" s="440">
        <v>0</v>
      </c>
      <c r="M10" s="63"/>
      <c r="N10" s="438">
        <v>91851334</v>
      </c>
      <c r="O10" s="441"/>
      <c r="P10" s="441">
        <v>285829851</v>
      </c>
      <c r="Q10" s="441"/>
      <c r="R10" s="440">
        <v>0</v>
      </c>
      <c r="S10" s="441"/>
      <c r="T10" s="441">
        <v>285829851</v>
      </c>
      <c r="U10" s="323"/>
      <c r="V10" s="58"/>
      <c r="W10" s="174"/>
    </row>
    <row r="11" spans="2:24" ht="18.75">
      <c r="B11" s="434" t="s">
        <v>202</v>
      </c>
      <c r="C11" s="434"/>
      <c r="D11" s="442">
        <v>17</v>
      </c>
      <c r="E11" s="434"/>
      <c r="F11" s="57" t="s">
        <v>81</v>
      </c>
      <c r="G11" s="434"/>
      <c r="H11" s="437">
        <v>0</v>
      </c>
      <c r="I11" s="434"/>
      <c r="J11" s="438">
        <v>182808</v>
      </c>
      <c r="K11" s="439"/>
      <c r="L11" s="440">
        <v>0</v>
      </c>
      <c r="M11" s="441"/>
      <c r="N11" s="438">
        <v>182808</v>
      </c>
      <c r="O11" s="441"/>
      <c r="P11" s="441">
        <v>236944986</v>
      </c>
      <c r="Q11" s="441"/>
      <c r="R11" s="440">
        <v>0</v>
      </c>
      <c r="S11" s="441"/>
      <c r="T11" s="441">
        <v>236944986</v>
      </c>
      <c r="U11" s="323"/>
      <c r="V11" s="58"/>
      <c r="W11" s="174"/>
      <c r="X11" s="174"/>
    </row>
    <row r="12" spans="2:24" ht="18.75">
      <c r="B12" s="434" t="s">
        <v>209</v>
      </c>
      <c r="C12" s="434"/>
      <c r="D12" s="435">
        <v>17</v>
      </c>
      <c r="E12" s="434"/>
      <c r="F12" s="436" t="s">
        <v>81</v>
      </c>
      <c r="G12" s="434"/>
      <c r="H12" s="437">
        <v>0</v>
      </c>
      <c r="I12" s="434"/>
      <c r="J12" s="438">
        <v>0</v>
      </c>
      <c r="K12" s="439"/>
      <c r="L12" s="440">
        <v>0</v>
      </c>
      <c r="M12" s="441"/>
      <c r="N12" s="440">
        <v>0</v>
      </c>
      <c r="O12" s="441"/>
      <c r="P12" s="441">
        <v>430000</v>
      </c>
      <c r="Q12" s="441"/>
      <c r="R12" s="440">
        <v>0</v>
      </c>
      <c r="S12" s="441"/>
      <c r="T12" s="441">
        <v>430000</v>
      </c>
      <c r="U12" s="323"/>
      <c r="V12" s="58"/>
      <c r="W12" s="174"/>
      <c r="X12" s="174"/>
    </row>
    <row r="13" spans="2:24" ht="20.100000000000001" customHeight="1" thickBot="1">
      <c r="B13" s="45" t="s">
        <v>2</v>
      </c>
      <c r="C13" s="58"/>
      <c r="D13" s="136"/>
      <c r="E13" s="58"/>
      <c r="F13" s="138" t="s">
        <v>81</v>
      </c>
      <c r="G13" s="58"/>
      <c r="H13" s="137"/>
      <c r="I13" s="58"/>
      <c r="J13" s="176">
        <f>SUM(J7:J12)</f>
        <v>5028421553</v>
      </c>
      <c r="K13" s="186"/>
      <c r="L13" s="176">
        <f>SUM(L7:L12)</f>
        <v>-1614709</v>
      </c>
      <c r="M13" s="176">
        <f>SUM(M9:M12)</f>
        <v>0</v>
      </c>
      <c r="N13" s="176">
        <f>SUM(N7:N12)</f>
        <v>5026806844</v>
      </c>
      <c r="O13" s="176">
        <f>SUM(O9:O12)</f>
        <v>0</v>
      </c>
      <c r="P13" s="176">
        <f>SUM(P7:P12)</f>
        <v>24470585472</v>
      </c>
      <c r="Q13" s="176">
        <f>SUM(Q9:Q12)</f>
        <v>0</v>
      </c>
      <c r="R13" s="176">
        <f>SUM(R7:R12)</f>
        <v>-6458835</v>
      </c>
      <c r="S13" s="176">
        <f>SUM(S9:S12)</f>
        <v>0</v>
      </c>
      <c r="T13" s="176">
        <f>SUM(T7:T12)</f>
        <v>24464126637</v>
      </c>
    </row>
    <row r="14" spans="2:24" ht="20.100000000000001" customHeight="1" thickTop="1">
      <c r="B14" s="58"/>
      <c r="C14" s="58"/>
      <c r="D14" s="96"/>
      <c r="E14" s="58"/>
      <c r="F14" s="138"/>
      <c r="G14" s="74"/>
      <c r="H14" s="137"/>
      <c r="I14" s="74"/>
      <c r="J14" s="178"/>
      <c r="K14" s="186"/>
      <c r="L14" s="182"/>
      <c r="M14" s="63"/>
      <c r="N14" s="63"/>
      <c r="O14" s="63"/>
      <c r="P14" s="102"/>
      <c r="Q14" s="102"/>
      <c r="R14" s="182"/>
      <c r="S14" s="102"/>
      <c r="T14" s="178"/>
    </row>
    <row r="15" spans="2:24" ht="20.100000000000001" customHeight="1">
      <c r="B15" s="58"/>
      <c r="C15" s="58"/>
      <c r="D15" s="96"/>
      <c r="E15" s="74"/>
      <c r="F15" s="136"/>
      <c r="G15" s="58"/>
      <c r="H15" s="137"/>
      <c r="I15" s="58"/>
      <c r="J15" s="178"/>
      <c r="K15" s="186"/>
      <c r="L15" s="182"/>
      <c r="M15" s="63"/>
      <c r="N15" s="63"/>
      <c r="O15" s="63"/>
      <c r="P15" s="102"/>
      <c r="Q15" s="102"/>
      <c r="R15" s="40"/>
      <c r="S15" s="102"/>
      <c r="T15" s="178"/>
      <c r="U15" s="53"/>
    </row>
    <row r="16" spans="2:24" ht="20.100000000000001" customHeight="1">
      <c r="B16" s="58"/>
      <c r="C16" s="58"/>
      <c r="D16" s="96"/>
      <c r="E16" s="74"/>
      <c r="F16" s="138"/>
      <c r="G16" s="74"/>
      <c r="H16" s="137"/>
      <c r="I16" s="74"/>
      <c r="J16" s="178"/>
      <c r="K16" s="186"/>
      <c r="L16" s="182"/>
      <c r="M16" s="63"/>
      <c r="N16" s="63"/>
      <c r="O16" s="63"/>
      <c r="P16" s="53"/>
      <c r="T16" s="53"/>
      <c r="U16" s="53"/>
    </row>
    <row r="17" spans="2:21" ht="20.100000000000001" customHeight="1">
      <c r="B17" s="58"/>
      <c r="C17" s="58"/>
      <c r="D17" s="96"/>
      <c r="E17" s="58"/>
      <c r="F17" s="136"/>
      <c r="G17" s="58"/>
      <c r="H17" s="137"/>
      <c r="I17" s="58"/>
      <c r="J17" s="178"/>
      <c r="K17" s="186"/>
      <c r="L17" s="182"/>
      <c r="M17" s="63"/>
      <c r="N17" s="63"/>
      <c r="O17" s="63"/>
      <c r="P17" s="53"/>
      <c r="R17" s="46"/>
      <c r="T17" s="53"/>
      <c r="U17" s="53"/>
    </row>
    <row r="18" spans="2:21" ht="20.100000000000001" customHeight="1">
      <c r="B18" s="58"/>
      <c r="C18" s="58"/>
      <c r="D18" s="96"/>
      <c r="E18" s="74"/>
      <c r="F18" s="138"/>
      <c r="G18" s="58"/>
      <c r="H18" s="137"/>
      <c r="I18" s="58"/>
      <c r="J18" s="178"/>
      <c r="K18" s="186"/>
      <c r="L18" s="182"/>
      <c r="M18" s="63"/>
      <c r="N18" s="63"/>
      <c r="O18" s="63"/>
      <c r="P18" s="102"/>
      <c r="Q18" s="102"/>
      <c r="R18" s="46"/>
      <c r="T18" s="46"/>
    </row>
    <row r="19" spans="2:21" ht="20.100000000000001" customHeight="1">
      <c r="B19" s="58"/>
      <c r="C19" s="58"/>
      <c r="D19" s="96"/>
      <c r="E19" s="74"/>
      <c r="F19" s="138"/>
      <c r="G19" s="74"/>
      <c r="H19" s="137"/>
      <c r="I19" s="74"/>
      <c r="J19" s="178"/>
      <c r="K19" s="186"/>
      <c r="L19" s="182"/>
      <c r="M19" s="163"/>
      <c r="N19" s="63"/>
      <c r="O19" s="163"/>
      <c r="P19" s="102"/>
      <c r="Q19" s="102"/>
      <c r="R19" s="46"/>
      <c r="T19" s="46"/>
    </row>
    <row r="20" spans="2:21" ht="20.100000000000001" customHeight="1">
      <c r="B20" s="58"/>
      <c r="C20" s="58"/>
      <c r="D20" s="96"/>
      <c r="E20" s="74"/>
      <c r="F20" s="136"/>
      <c r="G20" s="58"/>
      <c r="H20" s="137"/>
      <c r="I20" s="58"/>
      <c r="J20" s="178"/>
      <c r="K20" s="186"/>
      <c r="L20" s="182"/>
      <c r="M20" s="63"/>
      <c r="N20" s="63"/>
      <c r="O20" s="63"/>
      <c r="P20" s="102"/>
      <c r="Q20" s="102"/>
      <c r="R20" s="46"/>
      <c r="T20" s="46"/>
    </row>
    <row r="21" spans="2:21" ht="20.100000000000001" customHeight="1">
      <c r="B21" s="58"/>
      <c r="C21" s="58"/>
      <c r="D21" s="96"/>
      <c r="E21" s="58"/>
      <c r="F21" s="138"/>
      <c r="G21" s="58"/>
      <c r="H21" s="137"/>
      <c r="I21" s="58"/>
      <c r="J21" s="178"/>
      <c r="K21" s="186"/>
      <c r="L21" s="182"/>
      <c r="M21" s="163"/>
      <c r="N21" s="63"/>
      <c r="O21" s="63"/>
      <c r="P21" s="102"/>
      <c r="Q21" s="102"/>
      <c r="R21" s="182"/>
      <c r="S21" s="102"/>
      <c r="T21" s="178"/>
    </row>
    <row r="22" spans="2:21" ht="20.100000000000001" customHeight="1">
      <c r="B22" s="58"/>
      <c r="C22" s="58"/>
      <c r="D22" s="136"/>
      <c r="E22" s="58"/>
      <c r="F22" s="138"/>
      <c r="G22" s="58"/>
      <c r="H22" s="137"/>
      <c r="I22" s="58"/>
      <c r="J22" s="178"/>
      <c r="K22" s="186"/>
      <c r="L22" s="182"/>
      <c r="M22" s="63"/>
      <c r="N22" s="63"/>
      <c r="O22" s="63"/>
      <c r="P22" s="102"/>
      <c r="Q22" s="102"/>
      <c r="R22" s="182"/>
      <c r="S22" s="102"/>
      <c r="T22" s="178"/>
    </row>
    <row r="23" spans="2:21" ht="20.100000000000001" customHeight="1">
      <c r="B23" s="58"/>
      <c r="C23" s="58"/>
      <c r="D23" s="96"/>
      <c r="E23" s="58"/>
      <c r="F23" s="138"/>
      <c r="G23" s="74"/>
      <c r="H23" s="137"/>
      <c r="I23" s="74"/>
      <c r="J23" s="178"/>
      <c r="K23" s="186"/>
      <c r="L23" s="182"/>
      <c r="M23" s="163"/>
      <c r="N23" s="63"/>
      <c r="O23" s="63"/>
      <c r="P23" s="102"/>
      <c r="Q23" s="102"/>
      <c r="R23" s="182"/>
      <c r="S23" s="102"/>
      <c r="T23" s="178"/>
    </row>
    <row r="24" spans="2:21" ht="20.100000000000001" customHeight="1">
      <c r="B24" s="58"/>
      <c r="C24" s="58"/>
      <c r="D24" s="96"/>
      <c r="E24" s="58"/>
      <c r="F24" s="136"/>
      <c r="G24" s="58"/>
      <c r="H24" s="137"/>
      <c r="I24" s="58"/>
      <c r="J24" s="178"/>
      <c r="K24" s="186"/>
      <c r="L24" s="182"/>
      <c r="M24" s="163"/>
      <c r="N24" s="63"/>
      <c r="O24" s="63"/>
      <c r="P24" s="102"/>
      <c r="Q24" s="102"/>
      <c r="R24" s="182"/>
      <c r="S24" s="102"/>
      <c r="T24" s="178"/>
    </row>
    <row r="25" spans="2:21" ht="20.100000000000001" customHeight="1">
      <c r="B25" s="58"/>
      <c r="C25" s="58"/>
      <c r="D25" s="96"/>
      <c r="E25" s="58"/>
      <c r="F25" s="138"/>
      <c r="G25" s="58"/>
      <c r="H25" s="137"/>
      <c r="I25" s="58"/>
      <c r="J25" s="178"/>
      <c r="K25" s="186"/>
      <c r="L25" s="182"/>
      <c r="M25" s="63"/>
      <c r="N25" s="63"/>
      <c r="O25" s="63"/>
      <c r="P25" s="102"/>
      <c r="Q25" s="102"/>
      <c r="R25" s="182"/>
      <c r="S25" s="102"/>
      <c r="T25" s="178"/>
    </row>
    <row r="26" spans="2:21" ht="20.100000000000001" customHeight="1">
      <c r="B26" s="58"/>
      <c r="C26" s="58"/>
      <c r="D26" s="96"/>
      <c r="E26" s="58"/>
      <c r="F26" s="138"/>
      <c r="G26" s="58"/>
      <c r="H26" s="137"/>
      <c r="I26" s="58"/>
      <c r="J26" s="178"/>
      <c r="K26" s="186"/>
      <c r="L26" s="182"/>
      <c r="M26" s="163"/>
      <c r="N26" s="63"/>
      <c r="O26" s="63"/>
      <c r="P26" s="102"/>
      <c r="Q26" s="102"/>
      <c r="R26" s="182"/>
      <c r="S26" s="102"/>
      <c r="T26" s="178"/>
    </row>
    <row r="27" spans="2:21" ht="20.100000000000001" customHeight="1">
      <c r="B27" s="58"/>
      <c r="C27" s="58"/>
      <c r="D27" s="96"/>
      <c r="E27" s="74"/>
      <c r="F27" s="138"/>
      <c r="G27" s="58"/>
      <c r="H27" s="137"/>
      <c r="I27" s="58"/>
      <c r="J27" s="178"/>
      <c r="K27" s="186"/>
      <c r="L27" s="182"/>
      <c r="M27" s="63"/>
      <c r="N27" s="63"/>
      <c r="O27" s="63"/>
      <c r="P27" s="102"/>
      <c r="Q27" s="102"/>
      <c r="R27" s="182"/>
      <c r="S27" s="102"/>
      <c r="T27" s="178"/>
    </row>
    <row r="28" spans="2:21" ht="20.100000000000001" customHeight="1">
      <c r="B28" s="58"/>
      <c r="C28" s="58"/>
      <c r="D28" s="96"/>
      <c r="E28" s="74"/>
      <c r="F28" s="138"/>
      <c r="G28" s="74"/>
      <c r="H28" s="137"/>
      <c r="I28" s="74"/>
      <c r="J28" s="178"/>
      <c r="K28" s="186"/>
      <c r="L28" s="182"/>
      <c r="M28" s="163"/>
      <c r="N28" s="63"/>
      <c r="O28" s="163"/>
      <c r="P28" s="102"/>
      <c r="Q28" s="102"/>
      <c r="R28" s="182"/>
      <c r="S28" s="102"/>
      <c r="T28" s="178"/>
    </row>
    <row r="29" spans="2:21" ht="20.100000000000001" customHeight="1">
      <c r="B29" s="58"/>
      <c r="C29" s="58"/>
      <c r="D29" s="136"/>
      <c r="E29" s="58"/>
      <c r="F29" s="136"/>
      <c r="G29" s="58"/>
      <c r="H29" s="137"/>
      <c r="I29" s="58"/>
      <c r="J29" s="178"/>
      <c r="K29" s="186"/>
      <c r="L29" s="182"/>
      <c r="M29" s="163"/>
      <c r="N29" s="63"/>
      <c r="O29" s="63"/>
      <c r="P29" s="102"/>
      <c r="Q29" s="102"/>
      <c r="R29" s="182"/>
      <c r="S29" s="102"/>
      <c r="T29" s="178"/>
    </row>
    <row r="30" spans="2:21" ht="20.100000000000001" customHeight="1">
      <c r="B30" s="58"/>
      <c r="C30" s="58"/>
      <c r="D30" s="96"/>
      <c r="E30" s="74"/>
      <c r="F30" s="138"/>
      <c r="G30" s="58"/>
      <c r="H30" s="137"/>
      <c r="I30" s="58"/>
      <c r="J30" s="178"/>
      <c r="K30" s="186"/>
      <c r="L30" s="182"/>
      <c r="M30" s="163"/>
      <c r="N30" s="63"/>
      <c r="O30" s="63"/>
      <c r="P30" s="102"/>
      <c r="Q30" s="102"/>
      <c r="R30" s="182"/>
      <c r="S30" s="102"/>
      <c r="T30" s="178"/>
    </row>
    <row r="31" spans="2:21" ht="20.100000000000001" customHeight="1">
      <c r="B31" s="58"/>
      <c r="C31" s="58"/>
      <c r="D31" s="96"/>
      <c r="E31" s="58"/>
      <c r="F31" s="138"/>
      <c r="G31" s="74"/>
      <c r="H31" s="137"/>
      <c r="I31" s="74"/>
      <c r="J31" s="178"/>
      <c r="K31" s="186"/>
      <c r="L31" s="182"/>
      <c r="M31" s="163"/>
      <c r="N31" s="63"/>
      <c r="O31" s="163"/>
      <c r="P31" s="102"/>
      <c r="Q31" s="102"/>
      <c r="R31" s="182"/>
      <c r="S31" s="102"/>
      <c r="T31" s="178"/>
    </row>
    <row r="32" spans="2:21" ht="20.100000000000001" customHeight="1">
      <c r="B32" s="58"/>
      <c r="C32" s="58"/>
      <c r="D32" s="96"/>
      <c r="E32" s="58"/>
      <c r="F32" s="136"/>
      <c r="G32" s="74"/>
      <c r="H32" s="137"/>
      <c r="I32" s="74"/>
      <c r="J32" s="178"/>
      <c r="K32" s="186"/>
      <c r="L32" s="182"/>
      <c r="M32" s="63"/>
      <c r="N32" s="63"/>
      <c r="O32" s="63"/>
      <c r="P32" s="102"/>
      <c r="Q32" s="102"/>
      <c r="R32" s="182"/>
      <c r="S32" s="102"/>
      <c r="T32" s="178"/>
    </row>
    <row r="33" spans="2:20" ht="20.100000000000001" customHeight="1">
      <c r="B33" s="58"/>
      <c r="C33" s="57"/>
      <c r="D33" s="96"/>
      <c r="E33" s="58"/>
      <c r="F33" s="136"/>
      <c r="G33" s="58"/>
      <c r="H33" s="137"/>
      <c r="I33" s="58"/>
      <c r="J33" s="178"/>
      <c r="K33" s="186"/>
      <c r="L33" s="182"/>
      <c r="M33" s="63"/>
      <c r="N33" s="63"/>
      <c r="O33" s="63"/>
      <c r="P33" s="102"/>
      <c r="Q33" s="102"/>
      <c r="R33" s="182"/>
      <c r="S33" s="102"/>
      <c r="T33" s="178"/>
    </row>
    <row r="34" spans="2:20" ht="20.100000000000001" customHeight="1">
      <c r="B34" s="58"/>
      <c r="C34" s="58"/>
      <c r="D34" s="96"/>
      <c r="E34" s="58"/>
      <c r="F34" s="138"/>
      <c r="G34" s="74"/>
      <c r="H34" s="137"/>
      <c r="I34" s="74"/>
      <c r="J34" s="178"/>
      <c r="K34" s="186"/>
      <c r="L34" s="182"/>
      <c r="M34" s="63"/>
      <c r="N34" s="63"/>
      <c r="O34" s="63"/>
      <c r="P34" s="102"/>
      <c r="Q34" s="102"/>
      <c r="R34" s="182"/>
      <c r="S34" s="102"/>
      <c r="T34" s="178"/>
    </row>
    <row r="35" spans="2:20" ht="20.100000000000001" customHeight="1">
      <c r="B35" s="58"/>
      <c r="C35" s="58"/>
      <c r="D35" s="96"/>
      <c r="E35" s="58"/>
      <c r="F35" s="136"/>
      <c r="G35" s="74"/>
      <c r="H35" s="137"/>
      <c r="I35" s="74"/>
      <c r="J35" s="178"/>
      <c r="K35" s="186"/>
      <c r="L35" s="182"/>
      <c r="M35" s="163"/>
      <c r="N35" s="63"/>
      <c r="O35" s="63"/>
      <c r="P35" s="102"/>
      <c r="Q35" s="102"/>
      <c r="R35" s="182"/>
      <c r="S35" s="102"/>
      <c r="T35" s="178"/>
    </row>
    <row r="36" spans="2:20" ht="20.100000000000001" customHeight="1">
      <c r="B36" s="58"/>
      <c r="C36" s="58"/>
      <c r="D36" s="96"/>
      <c r="E36" s="74"/>
      <c r="F36" s="136"/>
      <c r="G36" s="74"/>
      <c r="H36" s="137"/>
      <c r="I36" s="74"/>
      <c r="J36" s="178"/>
      <c r="K36" s="186"/>
      <c r="L36" s="182"/>
      <c r="M36" s="163"/>
      <c r="N36" s="63"/>
      <c r="O36" s="63"/>
      <c r="P36" s="102"/>
      <c r="Q36" s="102"/>
      <c r="R36" s="182"/>
      <c r="S36" s="102"/>
      <c r="T36" s="178"/>
    </row>
    <row r="37" spans="2:20" ht="20.100000000000001" customHeight="1">
      <c r="B37" s="58"/>
      <c r="C37" s="58"/>
      <c r="D37" s="96"/>
      <c r="E37" s="74"/>
      <c r="F37" s="136"/>
      <c r="G37" s="58"/>
      <c r="H37" s="137"/>
      <c r="I37" s="58"/>
      <c r="J37" s="178"/>
      <c r="K37" s="186"/>
      <c r="L37" s="182"/>
      <c r="M37" s="163"/>
      <c r="N37" s="63"/>
      <c r="O37" s="63"/>
      <c r="P37" s="102"/>
      <c r="Q37" s="102"/>
      <c r="R37" s="182"/>
      <c r="S37" s="102"/>
      <c r="T37" s="178"/>
    </row>
    <row r="38" spans="2:20" ht="20.100000000000001" customHeight="1">
      <c r="B38" s="58"/>
      <c r="C38" s="58"/>
      <c r="D38" s="96"/>
      <c r="E38" s="74"/>
      <c r="F38" s="138"/>
      <c r="G38" s="58"/>
      <c r="H38" s="137"/>
      <c r="I38" s="58"/>
      <c r="J38" s="178"/>
      <c r="K38" s="186"/>
      <c r="L38" s="182"/>
      <c r="M38" s="63"/>
      <c r="N38" s="63"/>
      <c r="O38" s="63"/>
      <c r="P38" s="102"/>
      <c r="Q38" s="102"/>
      <c r="R38" s="182"/>
      <c r="S38" s="102"/>
      <c r="T38" s="178"/>
    </row>
    <row r="39" spans="2:20" ht="20.100000000000001" customHeight="1">
      <c r="B39" s="58"/>
      <c r="C39" s="58"/>
      <c r="D39" s="96"/>
      <c r="E39" s="58"/>
      <c r="F39" s="138"/>
      <c r="G39" s="58"/>
      <c r="H39" s="137"/>
      <c r="I39" s="58"/>
      <c r="J39" s="178"/>
      <c r="K39" s="186"/>
      <c r="L39" s="182"/>
      <c r="M39" s="163"/>
      <c r="N39" s="63"/>
      <c r="O39" s="63"/>
      <c r="P39" s="102"/>
      <c r="Q39" s="102"/>
      <c r="R39" s="182"/>
      <c r="S39" s="102"/>
      <c r="T39" s="178"/>
    </row>
    <row r="40" spans="2:20" ht="20.100000000000001" customHeight="1">
      <c r="B40" s="58"/>
      <c r="C40" s="58"/>
      <c r="D40" s="96"/>
      <c r="E40" s="58"/>
      <c r="F40" s="138"/>
      <c r="G40" s="58"/>
      <c r="H40" s="137"/>
      <c r="I40" s="58"/>
      <c r="J40" s="178"/>
      <c r="K40" s="186"/>
      <c r="L40" s="182"/>
      <c r="M40" s="63"/>
      <c r="N40" s="63"/>
      <c r="O40" s="63"/>
      <c r="P40" s="102"/>
      <c r="Q40" s="102"/>
      <c r="R40" s="182"/>
      <c r="S40" s="102"/>
      <c r="T40" s="178"/>
    </row>
    <row r="41" spans="2:20" ht="20.100000000000001" customHeight="1">
      <c r="B41" s="58"/>
      <c r="C41" s="58"/>
      <c r="D41" s="96"/>
      <c r="E41" s="74"/>
      <c r="F41" s="138"/>
      <c r="G41" s="58"/>
      <c r="H41" s="137"/>
      <c r="I41" s="58"/>
      <c r="J41" s="178"/>
      <c r="K41" s="186"/>
      <c r="L41" s="182"/>
      <c r="M41" s="163"/>
      <c r="N41" s="63"/>
      <c r="O41" s="63"/>
      <c r="P41" s="102"/>
      <c r="Q41" s="102"/>
      <c r="R41" s="182"/>
      <c r="S41" s="102"/>
      <c r="T41" s="178"/>
    </row>
    <row r="42" spans="2:20" ht="20.100000000000001" customHeight="1">
      <c r="B42" s="58"/>
      <c r="C42" s="58"/>
      <c r="D42" s="96"/>
      <c r="E42" s="58"/>
      <c r="F42" s="138"/>
      <c r="G42" s="58"/>
      <c r="H42" s="137"/>
      <c r="I42" s="58"/>
      <c r="J42" s="178"/>
      <c r="K42" s="186"/>
      <c r="L42" s="182"/>
      <c r="M42" s="163"/>
      <c r="N42" s="63"/>
      <c r="O42" s="163"/>
      <c r="P42" s="102"/>
      <c r="Q42" s="102"/>
      <c r="R42" s="182"/>
      <c r="S42" s="102"/>
      <c r="T42" s="178"/>
    </row>
    <row r="43" spans="2:20" ht="20.100000000000001" customHeight="1">
      <c r="B43" s="58"/>
      <c r="C43" s="58"/>
      <c r="D43" s="96"/>
      <c r="E43" s="58"/>
      <c r="F43" s="138"/>
      <c r="G43" s="74"/>
      <c r="H43" s="137"/>
      <c r="I43" s="74"/>
      <c r="J43" s="178"/>
      <c r="K43" s="186"/>
      <c r="L43" s="182"/>
      <c r="M43" s="163"/>
      <c r="N43" s="63"/>
      <c r="O43" s="63"/>
      <c r="P43" s="102"/>
      <c r="Q43" s="102"/>
      <c r="R43" s="182"/>
      <c r="S43" s="102"/>
      <c r="T43" s="178"/>
    </row>
    <row r="44" spans="2:20" ht="20.100000000000001" customHeight="1">
      <c r="B44" s="58"/>
      <c r="C44" s="58"/>
      <c r="D44" s="96"/>
      <c r="E44" s="74"/>
      <c r="F44" s="136"/>
      <c r="G44" s="74"/>
      <c r="H44" s="137"/>
      <c r="I44" s="74"/>
      <c r="J44" s="178"/>
      <c r="K44" s="186"/>
      <c r="L44" s="182"/>
      <c r="M44" s="63"/>
      <c r="N44" s="63"/>
      <c r="O44" s="63"/>
      <c r="P44" s="102"/>
      <c r="Q44" s="102"/>
      <c r="R44" s="182"/>
      <c r="S44" s="102"/>
      <c r="T44" s="178"/>
    </row>
    <row r="45" spans="2:20" ht="20.100000000000001" customHeight="1">
      <c r="B45" s="58"/>
      <c r="C45" s="58"/>
      <c r="D45" s="96"/>
      <c r="E45" s="58"/>
      <c r="F45" s="136"/>
      <c r="G45" s="58"/>
      <c r="H45" s="137"/>
      <c r="I45" s="58"/>
      <c r="J45" s="178"/>
      <c r="K45" s="186"/>
      <c r="L45" s="182"/>
      <c r="M45" s="163"/>
      <c r="N45" s="63"/>
      <c r="O45" s="63"/>
      <c r="P45" s="102"/>
      <c r="Q45" s="102"/>
      <c r="R45" s="182"/>
      <c r="S45" s="102"/>
      <c r="T45" s="178"/>
    </row>
    <row r="46" spans="2:20" ht="20.100000000000001" customHeight="1">
      <c r="B46" s="58"/>
      <c r="C46" s="58"/>
      <c r="D46" s="96"/>
      <c r="E46" s="58"/>
      <c r="F46" s="138"/>
      <c r="G46" s="74"/>
      <c r="H46" s="137"/>
      <c r="I46" s="74"/>
      <c r="J46" s="178"/>
      <c r="K46" s="186"/>
      <c r="L46" s="182"/>
      <c r="M46" s="163"/>
      <c r="N46" s="63"/>
      <c r="O46" s="63"/>
      <c r="P46" s="102"/>
      <c r="Q46" s="102"/>
      <c r="R46" s="182"/>
      <c r="S46" s="102"/>
      <c r="T46" s="178"/>
    </row>
    <row r="47" spans="2:20" ht="20.100000000000001" customHeight="1">
      <c r="B47" s="58"/>
      <c r="C47" s="58"/>
      <c r="D47" s="136"/>
      <c r="E47" s="58"/>
      <c r="F47" s="136"/>
      <c r="G47" s="58"/>
      <c r="H47" s="137"/>
      <c r="I47" s="58"/>
      <c r="J47" s="178"/>
      <c r="K47" s="186"/>
      <c r="L47" s="182"/>
      <c r="M47" s="63"/>
      <c r="N47" s="63"/>
      <c r="O47" s="63"/>
      <c r="P47" s="102"/>
      <c r="Q47" s="102"/>
      <c r="R47" s="182"/>
      <c r="S47" s="102"/>
      <c r="T47" s="178"/>
    </row>
    <row r="48" spans="2:20" ht="20.100000000000001" customHeight="1">
      <c r="B48" s="58"/>
      <c r="C48" s="58"/>
      <c r="D48" s="136"/>
      <c r="E48" s="58"/>
      <c r="F48" s="138"/>
      <c r="G48" s="58"/>
      <c r="H48" s="137"/>
      <c r="I48" s="58"/>
      <c r="J48" s="178"/>
      <c r="K48" s="186"/>
      <c r="L48" s="182"/>
      <c r="M48" s="63"/>
      <c r="N48" s="63"/>
      <c r="O48" s="63"/>
      <c r="P48" s="102"/>
      <c r="Q48" s="102"/>
      <c r="R48" s="182"/>
      <c r="S48" s="102"/>
      <c r="T48" s="178"/>
    </row>
    <row r="49" spans="2:20" ht="20.100000000000001" customHeight="1">
      <c r="B49" s="58"/>
      <c r="C49" s="58"/>
      <c r="D49" s="96"/>
      <c r="E49" s="58"/>
      <c r="F49" s="138"/>
      <c r="G49" s="58"/>
      <c r="H49" s="137"/>
      <c r="I49" s="58"/>
      <c r="J49" s="178"/>
      <c r="K49" s="186"/>
      <c r="L49" s="182"/>
      <c r="M49" s="163"/>
      <c r="N49" s="63"/>
      <c r="O49" s="163"/>
      <c r="P49" s="102"/>
      <c r="Q49" s="102"/>
      <c r="R49" s="182"/>
      <c r="S49" s="102"/>
      <c r="T49" s="178"/>
    </row>
    <row r="50" spans="2:20" ht="20.100000000000001" customHeight="1">
      <c r="B50" s="58"/>
      <c r="C50" s="58"/>
      <c r="D50" s="136"/>
      <c r="E50" s="58"/>
      <c r="F50" s="138"/>
      <c r="G50" s="58"/>
      <c r="H50" s="137"/>
      <c r="I50" s="58"/>
      <c r="J50" s="178"/>
      <c r="K50" s="186"/>
      <c r="L50" s="182"/>
      <c r="M50" s="63"/>
      <c r="N50" s="63"/>
      <c r="O50" s="63"/>
      <c r="P50" s="102"/>
      <c r="Q50" s="102"/>
      <c r="R50" s="182"/>
      <c r="S50" s="102"/>
      <c r="T50" s="178"/>
    </row>
    <row r="51" spans="2:20" ht="20.100000000000001" customHeight="1">
      <c r="B51" s="58"/>
      <c r="C51" s="58"/>
      <c r="D51" s="96"/>
      <c r="E51" s="58"/>
      <c r="F51" s="138"/>
      <c r="G51" s="58"/>
      <c r="H51" s="137"/>
      <c r="I51" s="58"/>
      <c r="J51" s="178"/>
      <c r="K51" s="186"/>
      <c r="L51" s="182"/>
      <c r="M51" s="163"/>
      <c r="N51" s="63"/>
      <c r="O51" s="63"/>
      <c r="P51" s="102"/>
      <c r="Q51" s="102"/>
      <c r="R51" s="182"/>
      <c r="S51" s="102"/>
      <c r="T51" s="178"/>
    </row>
    <row r="52" spans="2:20" ht="20.100000000000001" customHeight="1">
      <c r="B52" s="58"/>
      <c r="C52" s="58"/>
      <c r="D52" s="96"/>
      <c r="E52" s="58"/>
      <c r="F52" s="138"/>
      <c r="G52" s="74"/>
      <c r="H52" s="137"/>
      <c r="I52" s="74"/>
      <c r="J52" s="178"/>
      <c r="K52" s="186"/>
      <c r="L52" s="182"/>
      <c r="M52" s="163"/>
      <c r="N52" s="63"/>
      <c r="O52" s="63"/>
      <c r="P52" s="102"/>
      <c r="Q52" s="102"/>
      <c r="R52" s="182"/>
      <c r="S52" s="102"/>
      <c r="T52" s="178"/>
    </row>
    <row r="53" spans="2:20" ht="20.100000000000001" customHeight="1">
      <c r="B53" s="58"/>
      <c r="C53" s="58"/>
      <c r="D53" s="96"/>
      <c r="E53" s="74"/>
      <c r="F53" s="136"/>
      <c r="G53" s="74"/>
      <c r="H53" s="137"/>
      <c r="I53" s="74"/>
      <c r="J53" s="178"/>
      <c r="K53" s="186"/>
      <c r="L53" s="182"/>
      <c r="M53" s="163"/>
      <c r="N53" s="63"/>
      <c r="O53" s="63"/>
      <c r="P53" s="102"/>
      <c r="Q53" s="102"/>
      <c r="R53" s="182"/>
      <c r="S53" s="102"/>
      <c r="T53" s="178"/>
    </row>
    <row r="54" spans="2:20" ht="20.100000000000001" customHeight="1">
      <c r="B54" s="58"/>
      <c r="C54" s="58"/>
      <c r="D54" s="96"/>
      <c r="E54" s="74"/>
      <c r="F54" s="136"/>
      <c r="G54" s="74"/>
      <c r="H54" s="137"/>
      <c r="I54" s="74"/>
      <c r="J54" s="178"/>
      <c r="K54" s="186"/>
      <c r="L54" s="182"/>
      <c r="M54" s="63"/>
      <c r="N54" s="63"/>
      <c r="O54" s="63"/>
      <c r="P54" s="102"/>
      <c r="Q54" s="102"/>
      <c r="R54" s="182"/>
      <c r="S54" s="102"/>
      <c r="T54" s="178"/>
    </row>
    <row r="55" spans="2:20" ht="20.100000000000001" customHeight="1">
      <c r="B55" s="58"/>
      <c r="C55" s="58"/>
      <c r="D55" s="96"/>
      <c r="E55" s="58"/>
      <c r="F55" s="136"/>
      <c r="G55" s="58"/>
      <c r="H55" s="137"/>
      <c r="I55" s="58"/>
      <c r="J55" s="178"/>
      <c r="K55" s="186"/>
      <c r="L55" s="182"/>
      <c r="M55" s="63"/>
      <c r="N55" s="63"/>
      <c r="O55" s="63"/>
      <c r="P55" s="102"/>
      <c r="Q55" s="102"/>
      <c r="R55" s="182"/>
      <c r="S55" s="102"/>
      <c r="T55" s="178"/>
    </row>
    <row r="56" spans="2:20" ht="20.100000000000001" customHeight="1">
      <c r="B56" s="58"/>
      <c r="C56" s="58"/>
      <c r="D56" s="96"/>
      <c r="E56" s="74"/>
      <c r="F56" s="138"/>
      <c r="G56" s="58"/>
      <c r="H56" s="137"/>
      <c r="I56" s="58"/>
      <c r="J56" s="178"/>
      <c r="K56" s="186"/>
      <c r="L56" s="182"/>
      <c r="M56" s="163"/>
      <c r="N56" s="63"/>
      <c r="O56" s="63"/>
      <c r="P56" s="102"/>
      <c r="Q56" s="102"/>
      <c r="R56" s="182"/>
      <c r="S56" s="102"/>
      <c r="T56" s="178"/>
    </row>
    <row r="57" spans="2:20" ht="20.100000000000001" customHeight="1">
      <c r="B57" s="58"/>
      <c r="C57" s="58"/>
      <c r="D57" s="96"/>
      <c r="E57" s="58"/>
      <c r="F57" s="138"/>
      <c r="G57" s="74"/>
      <c r="H57" s="137"/>
      <c r="I57" s="74"/>
      <c r="J57" s="178"/>
      <c r="K57" s="186"/>
      <c r="L57" s="182"/>
      <c r="M57" s="163"/>
      <c r="N57" s="63"/>
      <c r="O57" s="163"/>
      <c r="P57" s="102"/>
      <c r="Q57" s="102"/>
      <c r="R57" s="182"/>
      <c r="S57" s="102"/>
      <c r="T57" s="178"/>
    </row>
    <row r="58" spans="2:20" ht="20.100000000000001" customHeight="1">
      <c r="B58" s="58"/>
      <c r="C58" s="58"/>
      <c r="D58" s="96"/>
      <c r="E58" s="58"/>
      <c r="F58" s="136"/>
      <c r="G58" s="58"/>
      <c r="H58" s="137"/>
      <c r="I58" s="58"/>
      <c r="J58" s="178"/>
      <c r="K58" s="186"/>
      <c r="L58" s="182"/>
      <c r="M58" s="163"/>
      <c r="N58" s="63"/>
      <c r="O58" s="63"/>
      <c r="P58" s="102"/>
      <c r="Q58" s="102"/>
      <c r="R58" s="182"/>
      <c r="S58" s="102"/>
      <c r="T58" s="178"/>
    </row>
    <row r="59" spans="2:20" ht="20.100000000000001" customHeight="1">
      <c r="B59" s="58"/>
      <c r="C59" s="58"/>
      <c r="D59" s="96"/>
      <c r="E59" s="74"/>
      <c r="F59" s="138"/>
      <c r="G59" s="58"/>
      <c r="H59" s="137"/>
      <c r="I59" s="58"/>
      <c r="J59" s="178"/>
      <c r="K59" s="186"/>
      <c r="L59" s="182"/>
      <c r="M59" s="63"/>
      <c r="N59" s="63"/>
      <c r="O59" s="63"/>
      <c r="P59" s="102"/>
      <c r="Q59" s="102"/>
      <c r="R59" s="182"/>
      <c r="S59" s="102"/>
      <c r="T59" s="178"/>
    </row>
    <row r="60" spans="2:20" ht="20.100000000000001" customHeight="1">
      <c r="B60" s="58"/>
      <c r="C60" s="58"/>
      <c r="D60" s="96"/>
      <c r="E60" s="58"/>
      <c r="F60" s="138"/>
      <c r="G60" s="74"/>
      <c r="H60" s="137"/>
      <c r="I60" s="74"/>
      <c r="J60" s="178"/>
      <c r="K60" s="186"/>
      <c r="L60" s="182"/>
      <c r="M60" s="163"/>
      <c r="N60" s="63"/>
      <c r="O60" s="63"/>
      <c r="P60" s="102"/>
      <c r="Q60" s="102"/>
      <c r="R60" s="182"/>
      <c r="S60" s="102"/>
      <c r="T60" s="178"/>
    </row>
    <row r="61" spans="2:20" ht="20.100000000000001" customHeight="1">
      <c r="B61" s="58"/>
      <c r="C61" s="58"/>
      <c r="D61" s="96"/>
      <c r="E61" s="58"/>
      <c r="F61" s="136"/>
      <c r="G61" s="58"/>
      <c r="H61" s="137"/>
      <c r="I61" s="58"/>
      <c r="J61" s="178"/>
      <c r="K61" s="186"/>
      <c r="L61" s="182"/>
      <c r="M61" s="63"/>
      <c r="N61" s="63"/>
      <c r="O61" s="63"/>
      <c r="P61" s="102"/>
      <c r="Q61" s="102"/>
      <c r="R61" s="182"/>
      <c r="S61" s="102"/>
      <c r="T61" s="178"/>
    </row>
    <row r="62" spans="2:20" ht="20.100000000000001" customHeight="1">
      <c r="B62" s="58"/>
      <c r="C62" s="58"/>
      <c r="D62" s="96"/>
      <c r="E62" s="58"/>
      <c r="F62" s="138"/>
      <c r="G62" s="58"/>
      <c r="H62" s="137"/>
      <c r="I62" s="58"/>
      <c r="J62" s="178"/>
      <c r="K62" s="186"/>
      <c r="L62" s="182"/>
      <c r="M62" s="163"/>
      <c r="N62" s="63"/>
      <c r="O62" s="63"/>
      <c r="P62" s="102"/>
      <c r="Q62" s="102"/>
      <c r="R62" s="182"/>
      <c r="S62" s="102"/>
      <c r="T62" s="178"/>
    </row>
    <row r="63" spans="2:20" ht="20.100000000000001" customHeight="1">
      <c r="B63" s="58"/>
      <c r="C63" s="58"/>
      <c r="D63" s="96"/>
      <c r="E63" s="74"/>
      <c r="F63" s="138"/>
      <c r="G63" s="58"/>
      <c r="H63" s="137"/>
      <c r="I63" s="58"/>
      <c r="J63" s="178"/>
      <c r="K63" s="186"/>
      <c r="L63" s="182"/>
      <c r="M63" s="63"/>
      <c r="N63" s="63"/>
      <c r="O63" s="63"/>
      <c r="P63" s="102"/>
      <c r="Q63" s="102"/>
      <c r="R63" s="182"/>
      <c r="S63" s="102"/>
      <c r="T63" s="178"/>
    </row>
    <row r="64" spans="2:20" ht="20.100000000000001" customHeight="1">
      <c r="B64" s="58"/>
      <c r="C64" s="58"/>
      <c r="D64" s="96"/>
      <c r="E64" s="58"/>
      <c r="F64" s="138"/>
      <c r="G64" s="58"/>
      <c r="H64" s="137"/>
      <c r="I64" s="58"/>
      <c r="J64" s="178"/>
      <c r="K64" s="186"/>
      <c r="L64" s="182"/>
      <c r="M64" s="63"/>
      <c r="N64" s="63"/>
      <c r="O64" s="63"/>
      <c r="P64" s="102"/>
      <c r="Q64" s="102"/>
      <c r="R64" s="182"/>
      <c r="S64" s="102"/>
      <c r="T64" s="178"/>
    </row>
    <row r="65" spans="2:20" ht="20.100000000000001" customHeight="1">
      <c r="B65" s="58"/>
      <c r="C65" s="58"/>
      <c r="D65" s="96"/>
      <c r="E65" s="74"/>
      <c r="F65" s="138"/>
      <c r="G65" s="58"/>
      <c r="H65" s="137"/>
      <c r="I65" s="58"/>
      <c r="J65" s="178"/>
      <c r="K65" s="186"/>
      <c r="L65" s="182"/>
      <c r="M65" s="63"/>
      <c r="N65" s="63"/>
      <c r="O65" s="63"/>
      <c r="P65" s="102"/>
      <c r="Q65" s="102"/>
      <c r="R65" s="182"/>
      <c r="S65" s="102"/>
      <c r="T65" s="178"/>
    </row>
    <row r="66" spans="2:20" ht="20.100000000000001" customHeight="1">
      <c r="B66" s="58"/>
      <c r="C66" s="58"/>
      <c r="D66" s="96"/>
      <c r="E66" s="58"/>
      <c r="F66" s="138"/>
      <c r="G66" s="58"/>
      <c r="H66" s="137"/>
      <c r="I66" s="58"/>
      <c r="J66" s="178"/>
      <c r="K66" s="186"/>
      <c r="L66" s="182"/>
      <c r="M66" s="63"/>
      <c r="N66" s="63"/>
      <c r="O66" s="63"/>
      <c r="P66" s="102"/>
      <c r="Q66" s="102"/>
      <c r="R66" s="182"/>
      <c r="S66" s="102"/>
      <c r="T66" s="178"/>
    </row>
    <row r="67" spans="2:20" ht="18" customHeight="1">
      <c r="B67" s="58"/>
      <c r="C67" s="58"/>
      <c r="D67" s="96"/>
      <c r="E67" s="58"/>
      <c r="F67" s="138"/>
      <c r="G67" s="58"/>
      <c r="H67" s="137"/>
      <c r="I67" s="58"/>
      <c r="J67" s="178"/>
      <c r="K67" s="186"/>
      <c r="L67" s="182"/>
      <c r="M67" s="163"/>
      <c r="N67" s="63"/>
      <c r="O67" s="63"/>
      <c r="P67" s="102"/>
      <c r="Q67" s="102"/>
      <c r="R67" s="182"/>
      <c r="S67" s="102"/>
      <c r="T67" s="178"/>
    </row>
    <row r="68" spans="2:20" ht="18" customHeight="1">
      <c r="B68" s="58"/>
      <c r="C68" s="58"/>
      <c r="D68" s="96"/>
      <c r="E68" s="58"/>
      <c r="F68" s="138"/>
      <c r="G68" s="58"/>
      <c r="H68" s="137"/>
      <c r="I68" s="58"/>
      <c r="J68" s="178"/>
      <c r="K68" s="186"/>
      <c r="L68" s="182"/>
      <c r="M68" s="63"/>
      <c r="N68" s="63"/>
      <c r="O68" s="63"/>
      <c r="P68" s="102"/>
      <c r="Q68" s="102"/>
      <c r="R68" s="182"/>
      <c r="S68" s="102"/>
      <c r="T68" s="178"/>
    </row>
    <row r="69" spans="2:20" ht="18" customHeight="1">
      <c r="B69" s="58"/>
      <c r="C69" s="58"/>
      <c r="D69" s="96"/>
      <c r="E69" s="58"/>
      <c r="F69" s="138"/>
      <c r="G69" s="74"/>
      <c r="H69" s="137"/>
      <c r="I69" s="74"/>
      <c r="J69" s="178"/>
      <c r="K69" s="186"/>
      <c r="L69" s="182"/>
      <c r="M69" s="163"/>
      <c r="N69" s="63"/>
      <c r="O69" s="63"/>
      <c r="P69" s="102"/>
      <c r="Q69" s="102"/>
      <c r="R69" s="182"/>
      <c r="S69" s="102"/>
      <c r="T69" s="178"/>
    </row>
    <row r="70" spans="2:20" ht="18" customHeight="1">
      <c r="B70" s="58"/>
      <c r="C70" s="58"/>
      <c r="D70" s="96"/>
      <c r="E70" s="58"/>
      <c r="F70" s="136"/>
      <c r="G70" s="74"/>
      <c r="H70" s="137"/>
      <c r="I70" s="74"/>
      <c r="J70" s="178"/>
      <c r="K70" s="186"/>
      <c r="L70" s="182"/>
      <c r="M70" s="163"/>
      <c r="N70" s="63"/>
      <c r="O70" s="63"/>
      <c r="P70" s="102"/>
      <c r="Q70" s="102"/>
      <c r="R70" s="182"/>
      <c r="S70" s="102"/>
      <c r="T70" s="178"/>
    </row>
    <row r="71" spans="2:20" ht="18" customHeight="1">
      <c r="B71" s="58"/>
      <c r="C71" s="58"/>
      <c r="D71" s="96"/>
      <c r="E71" s="74"/>
      <c r="F71" s="136"/>
      <c r="G71" s="58"/>
      <c r="H71" s="137"/>
      <c r="I71" s="58"/>
      <c r="J71" s="178"/>
      <c r="K71" s="186"/>
      <c r="L71" s="182"/>
      <c r="M71" s="63"/>
      <c r="N71" s="63"/>
      <c r="O71" s="63"/>
      <c r="P71" s="102"/>
      <c r="Q71" s="102"/>
      <c r="R71" s="182"/>
      <c r="S71" s="102"/>
      <c r="T71" s="178"/>
    </row>
    <row r="72" spans="2:20" ht="18" customHeight="1">
      <c r="B72" s="58"/>
      <c r="C72" s="58"/>
      <c r="D72" s="96"/>
      <c r="E72" s="58"/>
      <c r="F72" s="138"/>
      <c r="G72" s="74"/>
      <c r="H72" s="137"/>
      <c r="I72" s="74"/>
      <c r="J72" s="178"/>
      <c r="K72" s="186"/>
      <c r="L72" s="182"/>
      <c r="M72" s="163"/>
      <c r="N72" s="63"/>
      <c r="O72" s="163"/>
      <c r="P72" s="102"/>
      <c r="Q72" s="102"/>
      <c r="R72" s="182"/>
      <c r="S72" s="102"/>
      <c r="T72" s="178"/>
    </row>
    <row r="73" spans="2:20" ht="18" customHeight="1">
      <c r="B73" s="58"/>
      <c r="C73" s="58"/>
      <c r="D73" s="96"/>
      <c r="E73" s="58"/>
      <c r="F73" s="136"/>
      <c r="G73" s="58"/>
      <c r="H73" s="137"/>
      <c r="I73" s="58"/>
      <c r="J73" s="178"/>
      <c r="K73" s="186"/>
      <c r="L73" s="182"/>
      <c r="M73" s="163"/>
      <c r="N73" s="63"/>
      <c r="O73" s="63"/>
      <c r="P73" s="102"/>
      <c r="Q73" s="102"/>
      <c r="R73" s="182"/>
      <c r="S73" s="102"/>
      <c r="T73" s="178"/>
    </row>
    <row r="74" spans="2:20" ht="18" customHeight="1">
      <c r="B74" s="58"/>
      <c r="C74" s="58"/>
      <c r="D74" s="136"/>
      <c r="E74" s="58"/>
      <c r="F74" s="138"/>
      <c r="G74" s="58"/>
      <c r="H74" s="137"/>
      <c r="I74" s="58"/>
      <c r="J74" s="178"/>
      <c r="K74" s="186"/>
      <c r="L74" s="182"/>
      <c r="M74" s="63"/>
      <c r="N74" s="63"/>
      <c r="O74" s="63"/>
      <c r="P74" s="102"/>
      <c r="Q74" s="102"/>
      <c r="R74" s="182"/>
      <c r="S74" s="102"/>
      <c r="T74" s="178"/>
    </row>
    <row r="75" spans="2:20" ht="18" customHeight="1">
      <c r="B75" s="58"/>
      <c r="C75" s="58"/>
      <c r="D75" s="96"/>
      <c r="E75" s="58"/>
      <c r="F75" s="138"/>
      <c r="G75" s="74"/>
      <c r="H75" s="137"/>
      <c r="I75" s="74"/>
      <c r="J75" s="178"/>
      <c r="K75" s="186"/>
      <c r="L75" s="182"/>
      <c r="M75" s="163"/>
      <c r="N75" s="63"/>
      <c r="O75" s="63"/>
      <c r="P75" s="102"/>
      <c r="Q75" s="102"/>
      <c r="R75" s="182"/>
      <c r="S75" s="102"/>
      <c r="T75" s="178"/>
    </row>
    <row r="76" spans="2:20" ht="18" customHeight="1">
      <c r="B76" s="58"/>
      <c r="C76" s="58"/>
      <c r="D76" s="96"/>
      <c r="E76" s="58"/>
      <c r="F76" s="136"/>
      <c r="G76" s="58"/>
      <c r="H76" s="137"/>
      <c r="I76" s="58"/>
      <c r="J76" s="178"/>
      <c r="K76" s="186"/>
      <c r="L76" s="182"/>
      <c r="M76" s="63"/>
      <c r="N76" s="63"/>
      <c r="O76" s="63"/>
      <c r="P76" s="102"/>
      <c r="Q76" s="102"/>
      <c r="R76" s="182"/>
      <c r="S76" s="102"/>
      <c r="T76" s="178"/>
    </row>
    <row r="77" spans="2:20" ht="18" customHeight="1">
      <c r="B77" s="58"/>
      <c r="C77" s="58"/>
      <c r="D77" s="96"/>
      <c r="E77" s="74"/>
      <c r="F77" s="136"/>
      <c r="G77" s="58"/>
      <c r="H77" s="137"/>
      <c r="I77" s="58"/>
      <c r="J77" s="178"/>
      <c r="K77" s="186"/>
      <c r="L77" s="182"/>
      <c r="M77" s="63"/>
      <c r="N77" s="63"/>
      <c r="O77" s="63"/>
      <c r="P77" s="102"/>
      <c r="Q77" s="102"/>
      <c r="R77" s="182"/>
      <c r="S77" s="102"/>
      <c r="T77" s="178"/>
    </row>
    <row r="78" spans="2:20" ht="18" customHeight="1">
      <c r="B78" s="58"/>
      <c r="C78" s="58"/>
      <c r="D78" s="96"/>
      <c r="E78" s="58"/>
      <c r="F78" s="138"/>
      <c r="G78" s="58"/>
      <c r="H78" s="137"/>
      <c r="I78" s="58"/>
      <c r="J78" s="178"/>
      <c r="K78" s="186"/>
      <c r="L78" s="182"/>
      <c r="M78" s="63"/>
      <c r="N78" s="63"/>
      <c r="O78" s="63"/>
      <c r="P78" s="102"/>
      <c r="Q78" s="102"/>
      <c r="R78" s="182"/>
      <c r="S78" s="102"/>
      <c r="T78" s="178"/>
    </row>
    <row r="79" spans="2:20" ht="17.25">
      <c r="B79" s="58"/>
      <c r="C79" s="58"/>
      <c r="D79" s="96"/>
      <c r="E79" s="74"/>
      <c r="F79" s="138"/>
      <c r="G79" s="74"/>
      <c r="H79" s="137"/>
      <c r="I79" s="74"/>
      <c r="J79" s="178"/>
      <c r="K79" s="186"/>
      <c r="L79" s="182"/>
      <c r="M79" s="163"/>
      <c r="N79" s="63"/>
      <c r="O79" s="63"/>
      <c r="P79" s="102"/>
      <c r="Q79" s="102"/>
      <c r="R79" s="182"/>
      <c r="S79" s="102"/>
      <c r="T79" s="178"/>
    </row>
    <row r="80" spans="2:20" ht="17.25">
      <c r="B80" s="58"/>
      <c r="C80" s="58"/>
      <c r="D80" s="96"/>
      <c r="E80" s="58"/>
      <c r="F80" s="136"/>
      <c r="G80" s="58"/>
      <c r="H80" s="137"/>
      <c r="I80" s="58"/>
      <c r="J80" s="178"/>
      <c r="K80" s="186"/>
      <c r="L80" s="182"/>
      <c r="M80" s="63"/>
      <c r="N80" s="63"/>
      <c r="O80" s="63"/>
      <c r="P80" s="102"/>
      <c r="Q80" s="102"/>
      <c r="R80" s="182"/>
      <c r="S80" s="102"/>
      <c r="T80" s="178"/>
    </row>
    <row r="81" spans="2:20" ht="17.25">
      <c r="D81" s="96"/>
      <c r="E81" s="58"/>
      <c r="F81" s="138"/>
      <c r="G81" s="74"/>
      <c r="H81" s="137"/>
      <c r="I81" s="74"/>
      <c r="J81" s="178"/>
      <c r="K81" s="186"/>
      <c r="L81" s="182"/>
      <c r="M81" s="163"/>
      <c r="N81" s="63"/>
      <c r="O81" s="63"/>
      <c r="P81" s="102"/>
      <c r="Q81" s="102"/>
      <c r="R81" s="182"/>
      <c r="S81" s="102"/>
      <c r="T81" s="178"/>
    </row>
    <row r="82" spans="2:20" ht="17.25">
      <c r="D82" s="96"/>
      <c r="E82" s="74"/>
      <c r="F82" s="136"/>
      <c r="G82" s="58"/>
      <c r="H82" s="137"/>
      <c r="I82" s="58"/>
      <c r="J82" s="178"/>
      <c r="K82" s="186"/>
      <c r="L82" s="182"/>
      <c r="M82" s="63"/>
      <c r="N82" s="63"/>
      <c r="O82" s="63"/>
      <c r="P82" s="102"/>
      <c r="Q82" s="102"/>
      <c r="R82" s="182"/>
      <c r="S82" s="102"/>
      <c r="T82" s="178"/>
    </row>
    <row r="83" spans="2:20" ht="17.25">
      <c r="D83" s="96"/>
      <c r="E83" s="58"/>
      <c r="F83" s="138"/>
      <c r="G83" s="58"/>
      <c r="H83" s="137"/>
      <c r="I83" s="58"/>
      <c r="J83" s="178"/>
      <c r="K83" s="186"/>
      <c r="L83" s="182"/>
      <c r="M83" s="63"/>
      <c r="N83" s="63"/>
      <c r="O83" s="63"/>
      <c r="P83" s="102"/>
      <c r="Q83" s="102"/>
      <c r="R83" s="182"/>
      <c r="S83" s="102"/>
      <c r="T83" s="178"/>
    </row>
    <row r="84" spans="2:20" ht="17.25">
      <c r="B84" s="40"/>
      <c r="D84" s="96"/>
      <c r="E84" s="74"/>
      <c r="F84" s="138"/>
      <c r="G84" s="58"/>
      <c r="H84" s="137"/>
      <c r="I84" s="58"/>
      <c r="J84" s="178"/>
      <c r="K84" s="186"/>
      <c r="L84" s="182"/>
      <c r="M84" s="63"/>
      <c r="N84" s="63"/>
      <c r="O84" s="63"/>
      <c r="P84" s="102"/>
      <c r="Q84" s="102"/>
      <c r="R84" s="182"/>
      <c r="S84" s="102"/>
      <c r="T84" s="178"/>
    </row>
    <row r="85" spans="2:20" ht="17.25">
      <c r="B85" s="40"/>
      <c r="D85" s="96"/>
      <c r="E85" s="58"/>
      <c r="F85" s="138"/>
      <c r="G85" s="58"/>
      <c r="H85" s="137"/>
      <c r="I85" s="58"/>
      <c r="J85" s="178"/>
      <c r="K85" s="186"/>
      <c r="L85" s="182"/>
      <c r="M85" s="63"/>
      <c r="N85" s="63"/>
      <c r="O85" s="63"/>
      <c r="P85" s="102"/>
      <c r="Q85" s="102"/>
      <c r="R85" s="182"/>
      <c r="S85" s="102"/>
      <c r="T85" s="178"/>
    </row>
    <row r="86" spans="2:20" ht="17.25">
      <c r="B86" s="53"/>
      <c r="F86" s="138"/>
      <c r="G86" s="58"/>
      <c r="H86" s="137"/>
      <c r="I86" s="58"/>
      <c r="J86" s="178"/>
      <c r="K86" s="186"/>
      <c r="L86" s="182"/>
      <c r="M86" s="63"/>
      <c r="N86" s="63"/>
      <c r="O86" s="63"/>
      <c r="P86" s="102"/>
      <c r="Q86" s="102"/>
      <c r="R86" s="182"/>
      <c r="S86" s="102"/>
      <c r="T86" s="178"/>
    </row>
    <row r="87" spans="2:20" ht="17.25">
      <c r="F87" s="138"/>
      <c r="G87" s="74"/>
      <c r="H87" s="137"/>
      <c r="I87" s="74"/>
      <c r="J87" s="178"/>
      <c r="K87" s="186"/>
      <c r="L87" s="182"/>
      <c r="M87" s="163"/>
      <c r="N87" s="63"/>
      <c r="O87" s="63"/>
      <c r="P87" s="102"/>
      <c r="Q87" s="102"/>
      <c r="R87" s="182"/>
      <c r="S87" s="102"/>
      <c r="T87" s="178"/>
    </row>
    <row r="88" spans="2:20" ht="17.25">
      <c r="F88" s="136"/>
      <c r="G88" s="58"/>
      <c r="H88" s="137"/>
      <c r="I88" s="58"/>
      <c r="J88" s="178"/>
      <c r="K88" s="186"/>
      <c r="L88" s="182"/>
      <c r="M88" s="63"/>
      <c r="N88" s="63"/>
      <c r="O88" s="63"/>
      <c r="P88" s="102"/>
      <c r="Q88" s="102"/>
      <c r="R88" s="182"/>
      <c r="S88" s="102"/>
      <c r="T88" s="178"/>
    </row>
    <row r="89" spans="2:20" ht="17.25">
      <c r="F89" s="138"/>
      <c r="G89" s="58"/>
      <c r="H89" s="137"/>
      <c r="I89" s="58"/>
      <c r="J89" s="178"/>
      <c r="K89" s="186"/>
      <c r="L89" s="182"/>
      <c r="M89" s="163"/>
      <c r="N89" s="63"/>
      <c r="O89" s="63"/>
      <c r="P89" s="102"/>
      <c r="Q89" s="102"/>
      <c r="R89" s="182"/>
      <c r="S89" s="102"/>
      <c r="T89" s="178"/>
    </row>
    <row r="90" spans="2:20" ht="17.25">
      <c r="F90" s="138"/>
      <c r="G90" s="58"/>
      <c r="H90" s="137"/>
      <c r="I90" s="58"/>
      <c r="J90" s="178"/>
      <c r="K90" s="186"/>
      <c r="L90" s="182"/>
      <c r="M90" s="163"/>
      <c r="N90" s="63"/>
      <c r="O90" s="63"/>
      <c r="P90" s="102"/>
      <c r="Q90" s="102"/>
      <c r="R90" s="182"/>
      <c r="S90" s="102"/>
      <c r="T90" s="178"/>
    </row>
    <row r="91" spans="2:20" ht="17.25">
      <c r="F91" s="138"/>
      <c r="G91" s="58"/>
      <c r="H91" s="137"/>
      <c r="I91" s="58"/>
      <c r="J91" s="178"/>
      <c r="K91" s="186"/>
      <c r="L91" s="182"/>
      <c r="M91" s="163"/>
      <c r="N91" s="63"/>
      <c r="O91" s="63"/>
      <c r="P91" s="102"/>
      <c r="Q91" s="102"/>
      <c r="R91" s="182"/>
      <c r="S91" s="102"/>
      <c r="T91" s="178"/>
    </row>
    <row r="92" spans="2:20" ht="17.25">
      <c r="F92" s="138"/>
      <c r="G92" s="58"/>
      <c r="H92" s="137"/>
      <c r="I92" s="58"/>
      <c r="J92" s="178"/>
      <c r="K92" s="186"/>
      <c r="L92" s="182"/>
      <c r="M92" s="163"/>
      <c r="N92" s="63"/>
      <c r="O92" s="63"/>
      <c r="P92" s="102"/>
      <c r="Q92" s="102"/>
      <c r="R92" s="182"/>
      <c r="S92" s="102"/>
      <c r="T92" s="178"/>
    </row>
    <row r="93" spans="2:20" ht="17.25">
      <c r="F93" s="138"/>
      <c r="G93" s="74"/>
      <c r="H93" s="137"/>
      <c r="I93" s="74"/>
      <c r="J93" s="178"/>
      <c r="K93" s="186"/>
      <c r="L93" s="182"/>
      <c r="M93" s="163"/>
      <c r="N93" s="63"/>
      <c r="O93" s="63"/>
      <c r="P93" s="102"/>
      <c r="Q93" s="102"/>
      <c r="R93" s="182"/>
      <c r="S93" s="102"/>
      <c r="T93" s="178"/>
    </row>
    <row r="94" spans="2:20" ht="17.25">
      <c r="F94" s="136"/>
      <c r="G94" s="58"/>
      <c r="H94" s="137"/>
      <c r="I94" s="58"/>
      <c r="J94" s="178"/>
      <c r="K94" s="186"/>
      <c r="L94" s="182"/>
      <c r="M94" s="163"/>
      <c r="N94" s="63"/>
      <c r="O94" s="63"/>
      <c r="P94" s="102"/>
      <c r="Q94" s="102"/>
      <c r="R94" s="182"/>
      <c r="S94" s="102"/>
      <c r="T94" s="178"/>
    </row>
    <row r="95" spans="2:20" ht="17.25">
      <c r="F95" s="138"/>
      <c r="G95" s="74"/>
      <c r="H95" s="137"/>
      <c r="I95" s="74"/>
      <c r="J95" s="178"/>
      <c r="K95" s="186"/>
      <c r="L95" s="182"/>
      <c r="M95" s="163"/>
      <c r="N95" s="63"/>
      <c r="O95" s="63"/>
      <c r="P95" s="102"/>
      <c r="Q95" s="102"/>
      <c r="R95" s="182"/>
      <c r="S95" s="102"/>
      <c r="T95" s="178"/>
    </row>
    <row r="96" spans="2:20" ht="17.25">
      <c r="F96" s="136"/>
      <c r="G96" s="58"/>
      <c r="H96" s="137"/>
      <c r="I96" s="58"/>
      <c r="J96" s="178"/>
      <c r="K96" s="186"/>
      <c r="L96" s="182"/>
      <c r="M96" s="63"/>
      <c r="N96" s="63"/>
      <c r="O96" s="63"/>
      <c r="P96" s="102"/>
      <c r="Q96" s="102"/>
      <c r="R96" s="182"/>
      <c r="S96" s="102"/>
      <c r="T96" s="178"/>
    </row>
    <row r="97" spans="6:20" ht="17.25">
      <c r="F97" s="138"/>
      <c r="G97" s="58"/>
      <c r="H97" s="137"/>
      <c r="I97" s="58"/>
      <c r="J97" s="178"/>
      <c r="K97" s="186"/>
      <c r="L97" s="182"/>
      <c r="M97" s="163"/>
      <c r="N97" s="63"/>
      <c r="O97" s="63"/>
      <c r="P97" s="102"/>
      <c r="Q97" s="102"/>
      <c r="R97" s="182"/>
      <c r="S97" s="102"/>
      <c r="T97" s="178"/>
    </row>
    <row r="98" spans="6:20" ht="17.25">
      <c r="F98" s="138"/>
      <c r="G98" s="74"/>
      <c r="H98" s="137"/>
      <c r="I98" s="74"/>
      <c r="J98" s="178"/>
      <c r="K98" s="186"/>
      <c r="L98" s="182"/>
      <c r="M98" s="163"/>
      <c r="N98" s="63"/>
      <c r="O98" s="63"/>
      <c r="P98" s="102"/>
      <c r="Q98" s="102"/>
      <c r="R98" s="182"/>
      <c r="S98" s="102"/>
      <c r="T98" s="178"/>
    </row>
    <row r="99" spans="6:20" ht="17.25">
      <c r="F99" s="136"/>
      <c r="G99" s="58"/>
      <c r="H99" s="137"/>
      <c r="I99" s="58"/>
      <c r="J99" s="178"/>
      <c r="K99" s="186"/>
      <c r="L99" s="182"/>
      <c r="M99" s="163"/>
      <c r="N99" s="63"/>
      <c r="O99" s="63"/>
      <c r="P99" s="102"/>
      <c r="Q99" s="102"/>
      <c r="R99" s="182"/>
      <c r="S99" s="102"/>
      <c r="T99" s="178"/>
    </row>
    <row r="100" spans="6:20" ht="17.25">
      <c r="F100" s="138"/>
      <c r="G100" s="74"/>
      <c r="H100" s="137"/>
      <c r="I100" s="74"/>
      <c r="J100" s="178"/>
      <c r="K100" s="186"/>
      <c r="L100" s="182"/>
      <c r="M100" s="163"/>
      <c r="N100" s="63"/>
      <c r="O100" s="63"/>
      <c r="P100" s="102"/>
      <c r="Q100" s="102"/>
      <c r="R100" s="182"/>
      <c r="S100" s="102"/>
      <c r="T100" s="178"/>
    </row>
    <row r="101" spans="6:20" ht="17.25">
      <c r="F101" s="136"/>
      <c r="G101" s="58"/>
      <c r="H101" s="137"/>
      <c r="I101" s="58"/>
      <c r="J101" s="178"/>
      <c r="K101" s="186"/>
      <c r="L101" s="182"/>
      <c r="M101" s="63"/>
      <c r="N101" s="63"/>
      <c r="O101" s="63"/>
      <c r="P101" s="102"/>
      <c r="Q101" s="102"/>
      <c r="R101" s="182"/>
      <c r="S101" s="102"/>
      <c r="T101" s="178"/>
    </row>
    <row r="102" spans="6:20" ht="15.75">
      <c r="F102" s="138"/>
      <c r="J102" s="179"/>
      <c r="K102" s="179"/>
      <c r="L102" s="179"/>
      <c r="M102" s="145"/>
      <c r="N102" s="145"/>
      <c r="O102" s="145"/>
      <c r="P102" s="145"/>
      <c r="Q102" s="145"/>
      <c r="R102" s="179"/>
      <c r="S102" s="145"/>
      <c r="T102" s="179"/>
    </row>
    <row r="103" spans="6:20">
      <c r="N103" s="51"/>
      <c r="P103" s="52"/>
    </row>
    <row r="104" spans="6:20">
      <c r="J104" s="180"/>
      <c r="N104" s="51"/>
      <c r="P104" s="52"/>
    </row>
    <row r="105" spans="6:20">
      <c r="J105" s="180"/>
      <c r="N105" s="52"/>
      <c r="P105" s="52"/>
      <c r="T105" s="180"/>
    </row>
    <row r="106" spans="6:20">
      <c r="J106" s="180"/>
      <c r="N106" s="51"/>
      <c r="P106" s="53"/>
      <c r="T106" s="180"/>
    </row>
    <row r="107" spans="6:20">
      <c r="J107" s="181"/>
      <c r="N107" s="53"/>
      <c r="P107" s="52"/>
    </row>
    <row r="108" spans="6:20">
      <c r="J108" s="181"/>
      <c r="P108" s="40"/>
      <c r="T108" s="181"/>
    </row>
    <row r="109" spans="6:20">
      <c r="H109" s="53"/>
      <c r="N109" s="51"/>
      <c r="P109" s="53"/>
    </row>
    <row r="110" spans="6:20">
      <c r="N110" s="52"/>
      <c r="P110" s="53"/>
    </row>
    <row r="114" spans="14:16">
      <c r="N114" s="53"/>
      <c r="P114" s="53"/>
    </row>
    <row r="116" spans="14:16">
      <c r="N116" s="53"/>
      <c r="P116" s="53"/>
    </row>
    <row r="117" spans="14:16">
      <c r="P117" s="53"/>
    </row>
    <row r="118" spans="14:16">
      <c r="N118" s="53"/>
    </row>
    <row r="120" spans="14:16">
      <c r="P120" s="53"/>
    </row>
    <row r="121" spans="14:16">
      <c r="P121" s="53"/>
    </row>
  </sheetData>
  <sortState xmlns:xlrd2="http://schemas.microsoft.com/office/spreadsheetml/2017/richdata2" ref="B7:T12">
    <sortCondition descending="1" ref="T7:T12"/>
  </sortState>
  <mergeCells count="7">
    <mergeCell ref="D5:H5"/>
    <mergeCell ref="J5:N5"/>
    <mergeCell ref="P5:T5"/>
    <mergeCell ref="B1:T1"/>
    <mergeCell ref="B2:T2"/>
    <mergeCell ref="B3:T3"/>
    <mergeCell ref="B4:H4"/>
  </mergeCells>
  <conditionalFormatting sqref="H1:H5 H9:H1048576">
    <cfRule type="cellIs" dxfId="32" priority="17" operator="greaterThan">
      <formula>22.5</formula>
    </cfRule>
  </conditionalFormatting>
  <conditionalFormatting sqref="H8">
    <cfRule type="cellIs" dxfId="31" priority="2" operator="greaterThan">
      <formula>22.5</formula>
    </cfRule>
  </conditionalFormatting>
  <conditionalFormatting sqref="H7">
    <cfRule type="cellIs" dxfId="30" priority="1" operator="greaterThan">
      <formula>22.5</formula>
    </cfRule>
  </conditionalFormatting>
  <pageMargins left="0.2" right="0" top="0" bottom="0.25" header="0" footer="0"/>
  <pageSetup paperSize="9" scale="69" fitToWidth="0" fitToHeight="0" orientation="portrait" r:id="rId1"/>
  <rowBreaks count="1" manualBreakCount="1">
    <brk id="29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66"/>
  <sheetViews>
    <sheetView rightToLeft="1" zoomScale="115" zoomScaleNormal="115" zoomScaleSheetLayoutView="120" workbookViewId="0">
      <selection activeCell="U9" sqref="U9"/>
    </sheetView>
  </sheetViews>
  <sheetFormatPr defaultColWidth="9.140625" defaultRowHeight="12.75"/>
  <cols>
    <col min="1" max="1" width="19.140625" style="219" bestFit="1" customWidth="1"/>
    <col min="2" max="2" width="0.42578125" style="219" customWidth="1"/>
    <col min="3" max="3" width="8.7109375" style="219" bestFit="1" customWidth="1"/>
    <col min="4" max="4" width="0.42578125" style="219" customWidth="1"/>
    <col min="5" max="5" width="12" style="219" customWidth="1"/>
    <col min="6" max="6" width="0.42578125" style="219" customWidth="1"/>
    <col min="7" max="7" width="9.140625" style="219" customWidth="1"/>
    <col min="8" max="8" width="0.42578125" style="219" customWidth="1"/>
    <col min="9" max="9" width="13.140625" style="219" customWidth="1"/>
    <col min="10" max="10" width="0.42578125" style="219" customWidth="1"/>
    <col min="11" max="11" width="13.5703125" style="219" bestFit="1" customWidth="1"/>
    <col min="12" max="12" width="0.42578125" style="219" customWidth="1"/>
    <col min="13" max="13" width="13.42578125" style="219" customWidth="1"/>
    <col min="14" max="14" width="0.42578125" style="219" customWidth="1"/>
    <col min="15" max="15" width="14.42578125" style="219" customWidth="1"/>
    <col min="16" max="16" width="0.42578125" style="219" customWidth="1"/>
    <col min="17" max="17" width="13.5703125" style="219" bestFit="1" customWidth="1"/>
    <col min="18" max="18" width="0.42578125" style="219" customWidth="1"/>
    <col min="19" max="19" width="13" style="219" bestFit="1" customWidth="1"/>
    <col min="20" max="20" width="14.42578125" style="219" bestFit="1" customWidth="1"/>
    <col min="21" max="21" width="13.5703125" style="219" bestFit="1" customWidth="1"/>
    <col min="22" max="22" width="9.140625" style="219"/>
    <col min="23" max="23" width="8.42578125" style="219" customWidth="1"/>
    <col min="24" max="24" width="15.85546875" style="219" bestFit="1" customWidth="1"/>
    <col min="25" max="25" width="9.140625" style="219"/>
    <col min="26" max="26" width="15.85546875" style="219" bestFit="1" customWidth="1"/>
    <col min="27" max="16384" width="9.140625" style="219"/>
  </cols>
  <sheetData>
    <row r="1" spans="1:21" ht="21">
      <c r="A1" s="491" t="str">
        <f>سهام!B1</f>
        <v xml:space="preserve">صندوق سهامی کارگزاری پارسیان 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</row>
    <row r="2" spans="1:21" ht="21">
      <c r="A2" s="491" t="s">
        <v>67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</row>
    <row r="3" spans="1:21" ht="21">
      <c r="A3" s="491" t="str">
        <f>سهام!B3</f>
        <v>برای ماه منتهی به 1402/09/27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</row>
    <row r="4" spans="1:21" ht="20.25" customHeight="1">
      <c r="A4" s="454" t="s">
        <v>15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  <c r="R4" s="454"/>
      <c r="S4" s="454"/>
    </row>
    <row r="5" spans="1:21" ht="16.5" customHeight="1">
      <c r="A5" s="220"/>
      <c r="B5" s="220"/>
      <c r="C5" s="492" t="s">
        <v>51</v>
      </c>
      <c r="D5" s="492"/>
      <c r="E5" s="492"/>
      <c r="F5" s="492"/>
      <c r="G5" s="492"/>
      <c r="H5" s="221"/>
      <c r="I5" s="493" t="s">
        <v>213</v>
      </c>
      <c r="J5" s="493"/>
      <c r="K5" s="493"/>
      <c r="L5" s="493"/>
      <c r="M5" s="493"/>
      <c r="N5" s="222"/>
      <c r="O5" s="493" t="s">
        <v>214</v>
      </c>
      <c r="P5" s="493"/>
      <c r="Q5" s="493"/>
      <c r="R5" s="493"/>
      <c r="S5" s="493"/>
    </row>
    <row r="6" spans="1:21" ht="52.5" customHeight="1">
      <c r="A6" s="223" t="s">
        <v>38</v>
      </c>
      <c r="B6" s="224"/>
      <c r="C6" s="223" t="s">
        <v>45</v>
      </c>
      <c r="D6" s="225"/>
      <c r="E6" s="223" t="s">
        <v>50</v>
      </c>
      <c r="F6" s="225"/>
      <c r="G6" s="223" t="s">
        <v>46</v>
      </c>
      <c r="H6" s="225"/>
      <c r="I6" s="226" t="s">
        <v>47</v>
      </c>
      <c r="J6" s="225"/>
      <c r="K6" s="223" t="s">
        <v>48</v>
      </c>
      <c r="L6" s="225"/>
      <c r="M6" s="223" t="s">
        <v>49</v>
      </c>
      <c r="N6" s="227"/>
      <c r="O6" s="223" t="s">
        <v>47</v>
      </c>
      <c r="P6" s="225"/>
      <c r="Q6" s="223" t="s">
        <v>48</v>
      </c>
      <c r="R6" s="225"/>
      <c r="S6" s="223" t="s">
        <v>49</v>
      </c>
    </row>
    <row r="7" spans="1:21" ht="15.75">
      <c r="A7" s="337" t="s">
        <v>195</v>
      </c>
      <c r="B7" s="228"/>
      <c r="C7" s="321" t="s">
        <v>217</v>
      </c>
      <c r="D7" s="227"/>
      <c r="E7" s="336">
        <v>3630000</v>
      </c>
      <c r="F7" s="336"/>
      <c r="G7" s="336">
        <v>2330</v>
      </c>
      <c r="H7" s="257"/>
      <c r="I7" s="413">
        <v>0</v>
      </c>
      <c r="J7" s="255"/>
      <c r="K7" s="414">
        <v>0</v>
      </c>
      <c r="L7" s="256"/>
      <c r="M7" s="414">
        <v>0</v>
      </c>
      <c r="N7" s="257"/>
      <c r="O7" s="255">
        <v>8457900000</v>
      </c>
      <c r="P7" s="255"/>
      <c r="Q7" s="414">
        <v>0</v>
      </c>
      <c r="R7" s="256"/>
      <c r="S7" s="256">
        <v>8457900000</v>
      </c>
      <c r="T7" s="230"/>
      <c r="U7" s="230"/>
    </row>
    <row r="8" spans="1:21" ht="15.75">
      <c r="A8" s="337" t="s">
        <v>85</v>
      </c>
      <c r="B8" s="228"/>
      <c r="C8" s="321" t="s">
        <v>123</v>
      </c>
      <c r="D8" s="227"/>
      <c r="E8" s="336">
        <v>50125053</v>
      </c>
      <c r="F8" s="336"/>
      <c r="G8" s="336">
        <v>130</v>
      </c>
      <c r="H8" s="257"/>
      <c r="I8" s="413">
        <v>0</v>
      </c>
      <c r="J8" s="255"/>
      <c r="K8" s="414">
        <v>0</v>
      </c>
      <c r="L8" s="256"/>
      <c r="M8" s="414">
        <v>0</v>
      </c>
      <c r="N8" s="257"/>
      <c r="O8" s="255">
        <v>6516256890</v>
      </c>
      <c r="P8" s="255"/>
      <c r="Q8" s="414">
        <v>0</v>
      </c>
      <c r="R8" s="256"/>
      <c r="S8" s="256">
        <v>6516256890</v>
      </c>
      <c r="T8" s="230"/>
      <c r="U8" s="230"/>
    </row>
    <row r="9" spans="1:21" ht="15.75">
      <c r="A9" s="337" t="s">
        <v>148</v>
      </c>
      <c r="B9" s="228"/>
      <c r="C9" s="321" t="s">
        <v>108</v>
      </c>
      <c r="D9" s="227"/>
      <c r="E9" s="336">
        <v>2800000</v>
      </c>
      <c r="F9" s="336"/>
      <c r="G9" s="336">
        <v>2270</v>
      </c>
      <c r="H9" s="257"/>
      <c r="I9" s="413">
        <v>0</v>
      </c>
      <c r="J9" s="255"/>
      <c r="K9" s="414">
        <v>0</v>
      </c>
      <c r="L9" s="256"/>
      <c r="M9" s="414">
        <v>0</v>
      </c>
      <c r="N9" s="257"/>
      <c r="O9" s="255">
        <v>6356000000</v>
      </c>
      <c r="P9" s="255"/>
      <c r="Q9" s="414">
        <v>0</v>
      </c>
      <c r="R9" s="256"/>
      <c r="S9" s="256">
        <v>6356000000</v>
      </c>
      <c r="T9" s="230"/>
      <c r="U9" s="230"/>
    </row>
    <row r="10" spans="1:21" ht="15.75">
      <c r="A10" s="337" t="s">
        <v>169</v>
      </c>
      <c r="B10" s="228"/>
      <c r="C10" s="321" t="s">
        <v>220</v>
      </c>
      <c r="D10" s="227"/>
      <c r="E10" s="336">
        <v>22800000</v>
      </c>
      <c r="F10" s="336"/>
      <c r="G10" s="336">
        <v>188</v>
      </c>
      <c r="H10" s="257"/>
      <c r="I10" s="413">
        <v>0</v>
      </c>
      <c r="J10" s="255"/>
      <c r="K10" s="414">
        <v>0</v>
      </c>
      <c r="L10" s="256"/>
      <c r="M10" s="414">
        <v>0</v>
      </c>
      <c r="N10" s="257"/>
      <c r="O10" s="255">
        <v>4286400000</v>
      </c>
      <c r="P10" s="255"/>
      <c r="Q10" s="414">
        <v>0</v>
      </c>
      <c r="R10" s="256"/>
      <c r="S10" s="256">
        <v>4286400000</v>
      </c>
      <c r="T10" s="230"/>
      <c r="U10" s="230"/>
    </row>
    <row r="11" spans="1:21" ht="15.75">
      <c r="A11" s="337" t="s">
        <v>94</v>
      </c>
      <c r="B11" s="228"/>
      <c r="C11" s="321" t="s">
        <v>125</v>
      </c>
      <c r="D11" s="227"/>
      <c r="E11" s="336">
        <v>3500000</v>
      </c>
      <c r="F11" s="336"/>
      <c r="G11" s="336">
        <v>1000</v>
      </c>
      <c r="H11" s="257"/>
      <c r="I11" s="415">
        <v>0</v>
      </c>
      <c r="J11" s="256"/>
      <c r="K11" s="416">
        <v>0</v>
      </c>
      <c r="L11" s="256"/>
      <c r="M11" s="414">
        <v>0</v>
      </c>
      <c r="N11" s="257"/>
      <c r="O11" s="256">
        <v>3500000000</v>
      </c>
      <c r="P11" s="256"/>
      <c r="Q11" s="416">
        <v>0</v>
      </c>
      <c r="R11" s="256"/>
      <c r="S11" s="256">
        <v>3500000000</v>
      </c>
      <c r="T11" s="230"/>
      <c r="U11" s="230"/>
    </row>
    <row r="12" spans="1:21" ht="15.75">
      <c r="A12" s="348" t="s">
        <v>139</v>
      </c>
      <c r="B12" s="349"/>
      <c r="C12" s="350" t="s">
        <v>123</v>
      </c>
      <c r="D12" s="227"/>
      <c r="E12" s="351">
        <v>56020001</v>
      </c>
      <c r="F12" s="351"/>
      <c r="G12" s="351">
        <v>58</v>
      </c>
      <c r="H12" s="257"/>
      <c r="I12" s="415">
        <v>0</v>
      </c>
      <c r="J12" s="256"/>
      <c r="K12" s="416">
        <v>0</v>
      </c>
      <c r="L12" s="256"/>
      <c r="M12" s="414">
        <v>0</v>
      </c>
      <c r="N12" s="257"/>
      <c r="O12" s="256">
        <v>3249160058</v>
      </c>
      <c r="P12" s="256"/>
      <c r="Q12" s="416">
        <v>0</v>
      </c>
      <c r="R12" s="256"/>
      <c r="S12" s="256">
        <v>3249160058</v>
      </c>
      <c r="T12" s="230"/>
      <c r="U12" s="230"/>
    </row>
    <row r="13" spans="1:21" ht="31.5">
      <c r="A13" s="385" t="s">
        <v>234</v>
      </c>
      <c r="B13" s="228"/>
      <c r="C13" s="321" t="s">
        <v>235</v>
      </c>
      <c r="D13" s="227"/>
      <c r="E13" s="321" t="s">
        <v>235</v>
      </c>
      <c r="F13" s="321" t="s">
        <v>235</v>
      </c>
      <c r="G13" s="321" t="s">
        <v>235</v>
      </c>
      <c r="H13" s="257"/>
      <c r="I13" s="255">
        <v>3085705720</v>
      </c>
      <c r="J13" s="255"/>
      <c r="K13" s="414">
        <v>0</v>
      </c>
      <c r="L13" s="256"/>
      <c r="M13" s="77">
        <v>3085705720</v>
      </c>
      <c r="N13" s="257"/>
      <c r="O13" s="255">
        <v>3085705720</v>
      </c>
      <c r="P13" s="255"/>
      <c r="Q13" s="414">
        <v>0</v>
      </c>
      <c r="R13" s="256"/>
      <c r="S13" s="256">
        <v>3085705720</v>
      </c>
      <c r="T13" s="230"/>
      <c r="U13" s="230"/>
    </row>
    <row r="14" spans="1:21" ht="15.75">
      <c r="A14" s="337" t="s">
        <v>87</v>
      </c>
      <c r="B14" s="228"/>
      <c r="C14" s="321" t="s">
        <v>127</v>
      </c>
      <c r="D14" s="227"/>
      <c r="E14" s="336">
        <v>6077358</v>
      </c>
      <c r="F14" s="336"/>
      <c r="G14" s="336">
        <v>500</v>
      </c>
      <c r="H14" s="257"/>
      <c r="I14" s="413">
        <v>0</v>
      </c>
      <c r="J14" s="413"/>
      <c r="K14" s="414">
        <v>0</v>
      </c>
      <c r="L14" s="415"/>
      <c r="M14" s="414">
        <v>0</v>
      </c>
      <c r="N14" s="257"/>
      <c r="O14" s="255">
        <v>3038679000</v>
      </c>
      <c r="P14" s="255"/>
      <c r="Q14" s="414">
        <v>0</v>
      </c>
      <c r="R14" s="256"/>
      <c r="S14" s="256">
        <v>3038679000</v>
      </c>
      <c r="T14" s="230"/>
      <c r="U14" s="230"/>
    </row>
    <row r="15" spans="1:21" ht="15.75">
      <c r="A15" s="337" t="s">
        <v>122</v>
      </c>
      <c r="B15" s="228"/>
      <c r="C15" s="321" t="s">
        <v>126</v>
      </c>
      <c r="D15" s="227"/>
      <c r="E15" s="336">
        <v>3350000</v>
      </c>
      <c r="F15" s="336"/>
      <c r="G15" s="336">
        <v>900</v>
      </c>
      <c r="H15" s="257"/>
      <c r="I15" s="413">
        <v>0</v>
      </c>
      <c r="J15" s="413"/>
      <c r="K15" s="414">
        <v>0</v>
      </c>
      <c r="L15" s="415"/>
      <c r="M15" s="414">
        <v>0</v>
      </c>
      <c r="N15" s="257"/>
      <c r="O15" s="255">
        <v>3015000000</v>
      </c>
      <c r="P15" s="255"/>
      <c r="Q15" s="414">
        <v>0</v>
      </c>
      <c r="R15" s="256"/>
      <c r="S15" s="256">
        <v>3015000000</v>
      </c>
      <c r="T15" s="230"/>
      <c r="U15" s="230"/>
    </row>
    <row r="16" spans="1:21" ht="15.75">
      <c r="A16" s="337" t="s">
        <v>97</v>
      </c>
      <c r="B16" s="228"/>
      <c r="C16" s="321" t="s">
        <v>220</v>
      </c>
      <c r="D16" s="227"/>
      <c r="E16" s="336">
        <v>3016724</v>
      </c>
      <c r="F16" s="336"/>
      <c r="G16" s="336">
        <v>700</v>
      </c>
      <c r="H16" s="257"/>
      <c r="I16" s="415">
        <v>0</v>
      </c>
      <c r="J16" s="415"/>
      <c r="K16" s="416">
        <v>0</v>
      </c>
      <c r="L16" s="415"/>
      <c r="M16" s="414">
        <v>0</v>
      </c>
      <c r="N16" s="257"/>
      <c r="O16" s="256">
        <v>2111706800</v>
      </c>
      <c r="P16" s="256"/>
      <c r="Q16" s="416">
        <v>0</v>
      </c>
      <c r="R16" s="256"/>
      <c r="S16" s="256">
        <v>2111706800</v>
      </c>
      <c r="T16" s="230"/>
      <c r="U16" s="230"/>
    </row>
    <row r="17" spans="1:24" ht="15.75">
      <c r="A17" s="337" t="s">
        <v>143</v>
      </c>
      <c r="B17" s="228"/>
      <c r="C17" s="321" t="s">
        <v>127</v>
      </c>
      <c r="D17" s="227"/>
      <c r="E17" s="336">
        <v>15575866</v>
      </c>
      <c r="F17" s="336"/>
      <c r="G17" s="336">
        <v>125</v>
      </c>
      <c r="H17" s="257"/>
      <c r="I17" s="415">
        <v>0</v>
      </c>
      <c r="J17" s="415"/>
      <c r="K17" s="416">
        <v>0</v>
      </c>
      <c r="L17" s="415"/>
      <c r="M17" s="414">
        <v>0</v>
      </c>
      <c r="N17" s="257"/>
      <c r="O17" s="256">
        <v>1946983250</v>
      </c>
      <c r="P17" s="256"/>
      <c r="Q17" s="416">
        <v>0</v>
      </c>
      <c r="R17" s="256"/>
      <c r="S17" s="256">
        <v>1946983250</v>
      </c>
      <c r="T17" s="230"/>
      <c r="U17" s="230"/>
    </row>
    <row r="18" spans="1:24" ht="15.75">
      <c r="A18" s="337" t="s">
        <v>173</v>
      </c>
      <c r="B18" s="228"/>
      <c r="C18" s="321" t="s">
        <v>128</v>
      </c>
      <c r="D18" s="227"/>
      <c r="E18" s="336">
        <v>846526</v>
      </c>
      <c r="F18" s="336"/>
      <c r="G18" s="336">
        <v>1360</v>
      </c>
      <c r="H18" s="257"/>
      <c r="I18" s="413">
        <v>0</v>
      </c>
      <c r="J18" s="413"/>
      <c r="K18" s="414">
        <v>0</v>
      </c>
      <c r="L18" s="415"/>
      <c r="M18" s="414">
        <v>0</v>
      </c>
      <c r="N18" s="257"/>
      <c r="O18" s="255">
        <v>1151275360</v>
      </c>
      <c r="P18" s="255"/>
      <c r="Q18" s="414">
        <v>0</v>
      </c>
      <c r="R18" s="256"/>
      <c r="S18" s="256">
        <v>1151275360</v>
      </c>
      <c r="T18" s="230"/>
      <c r="U18" s="230"/>
    </row>
    <row r="19" spans="1:24" ht="15.75">
      <c r="A19" s="337" t="s">
        <v>192</v>
      </c>
      <c r="B19" s="228"/>
      <c r="C19" s="321" t="s">
        <v>221</v>
      </c>
      <c r="D19" s="227"/>
      <c r="E19" s="336">
        <v>220000</v>
      </c>
      <c r="F19" s="336"/>
      <c r="G19" s="336">
        <v>4332</v>
      </c>
      <c r="H19" s="257"/>
      <c r="I19" s="413">
        <v>0</v>
      </c>
      <c r="J19" s="413"/>
      <c r="K19" s="414">
        <v>0</v>
      </c>
      <c r="L19" s="415"/>
      <c r="M19" s="414">
        <v>0</v>
      </c>
      <c r="N19" s="257"/>
      <c r="O19" s="255">
        <v>953040000</v>
      </c>
      <c r="P19" s="255"/>
      <c r="Q19" s="414">
        <v>0</v>
      </c>
      <c r="R19" s="256"/>
      <c r="S19" s="256">
        <v>953040000</v>
      </c>
      <c r="T19" s="230"/>
      <c r="U19" s="230"/>
    </row>
    <row r="20" spans="1:24" ht="15.75">
      <c r="A20" s="337" t="s">
        <v>175</v>
      </c>
      <c r="B20" s="228"/>
      <c r="C20" s="321" t="s">
        <v>233</v>
      </c>
      <c r="D20" s="227"/>
      <c r="E20" s="336">
        <v>1209000</v>
      </c>
      <c r="F20" s="336"/>
      <c r="G20" s="336">
        <v>720</v>
      </c>
      <c r="H20" s="257"/>
      <c r="I20" s="255">
        <v>870480000</v>
      </c>
      <c r="J20" s="255"/>
      <c r="K20" s="77">
        <v>-62018931</v>
      </c>
      <c r="L20" s="256"/>
      <c r="M20" s="77">
        <v>808461069</v>
      </c>
      <c r="N20" s="257"/>
      <c r="O20" s="255">
        <v>870480000</v>
      </c>
      <c r="P20" s="255"/>
      <c r="Q20" s="77">
        <v>-62018931</v>
      </c>
      <c r="R20" s="256"/>
      <c r="S20" s="256">
        <v>808461069</v>
      </c>
      <c r="T20" s="230"/>
      <c r="U20" s="230"/>
    </row>
    <row r="21" spans="1:24" ht="15.75">
      <c r="A21" s="337" t="s">
        <v>177</v>
      </c>
      <c r="B21" s="228"/>
      <c r="C21" s="321" t="s">
        <v>232</v>
      </c>
      <c r="D21" s="227"/>
      <c r="E21" s="336">
        <v>332000</v>
      </c>
      <c r="F21" s="336"/>
      <c r="G21" s="336">
        <v>2395</v>
      </c>
      <c r="H21" s="257"/>
      <c r="I21" s="255">
        <v>795140000</v>
      </c>
      <c r="J21" s="255"/>
      <c r="K21" s="77">
        <v>-52612083</v>
      </c>
      <c r="L21" s="256"/>
      <c r="M21" s="77">
        <v>742527917</v>
      </c>
      <c r="N21" s="257"/>
      <c r="O21" s="255">
        <v>795140000</v>
      </c>
      <c r="P21" s="255"/>
      <c r="Q21" s="77">
        <v>-52612083</v>
      </c>
      <c r="R21" s="256"/>
      <c r="S21" s="256">
        <v>742527917</v>
      </c>
      <c r="T21" s="230"/>
      <c r="U21" s="230"/>
      <c r="X21" s="338"/>
    </row>
    <row r="22" spans="1:24" ht="15.75">
      <c r="A22" s="337" t="s">
        <v>218</v>
      </c>
      <c r="B22" s="228"/>
      <c r="C22" s="321" t="s">
        <v>124</v>
      </c>
      <c r="D22" s="227"/>
      <c r="E22" s="336">
        <v>1239097</v>
      </c>
      <c r="F22" s="336"/>
      <c r="G22" s="336">
        <v>243</v>
      </c>
      <c r="H22" s="257"/>
      <c r="I22" s="413">
        <v>0</v>
      </c>
      <c r="J22" s="413"/>
      <c r="K22" s="414">
        <v>0</v>
      </c>
      <c r="L22" s="415"/>
      <c r="M22" s="414">
        <v>0</v>
      </c>
      <c r="N22" s="257"/>
      <c r="O22" s="255">
        <v>301100571</v>
      </c>
      <c r="P22" s="255"/>
      <c r="Q22" s="414">
        <v>0</v>
      </c>
      <c r="R22" s="256"/>
      <c r="S22" s="256">
        <v>301100571</v>
      </c>
      <c r="T22" s="230"/>
      <c r="U22" s="230"/>
    </row>
    <row r="23" spans="1:24" ht="15.75">
      <c r="A23" s="337" t="s">
        <v>160</v>
      </c>
      <c r="B23" s="228"/>
      <c r="C23" s="321" t="s">
        <v>215</v>
      </c>
      <c r="D23" s="227"/>
      <c r="E23" s="336">
        <v>2109652</v>
      </c>
      <c r="F23" s="336"/>
      <c r="G23" s="336">
        <v>140</v>
      </c>
      <c r="H23" s="257"/>
      <c r="I23" s="413">
        <v>0</v>
      </c>
      <c r="J23" s="413"/>
      <c r="K23" s="414">
        <v>0</v>
      </c>
      <c r="L23" s="415"/>
      <c r="M23" s="414">
        <v>0</v>
      </c>
      <c r="N23" s="257"/>
      <c r="O23" s="255">
        <v>295351280</v>
      </c>
      <c r="P23" s="255"/>
      <c r="Q23" s="414">
        <v>0</v>
      </c>
      <c r="R23" s="256"/>
      <c r="S23" s="256">
        <v>295351280</v>
      </c>
      <c r="T23" s="230"/>
      <c r="U23" s="230"/>
    </row>
    <row r="24" spans="1:24" ht="15.75">
      <c r="A24" s="337" t="s">
        <v>109</v>
      </c>
      <c r="B24" s="228"/>
      <c r="C24" s="321" t="s">
        <v>219</v>
      </c>
      <c r="D24" s="227"/>
      <c r="E24" s="336">
        <v>1303000</v>
      </c>
      <c r="F24" s="336"/>
      <c r="G24" s="336">
        <v>150</v>
      </c>
      <c r="H24" s="257"/>
      <c r="I24" s="415">
        <v>0</v>
      </c>
      <c r="J24" s="415"/>
      <c r="K24" s="416">
        <v>0</v>
      </c>
      <c r="L24" s="415"/>
      <c r="M24" s="414">
        <v>0</v>
      </c>
      <c r="N24" s="257"/>
      <c r="O24" s="256">
        <v>195450000</v>
      </c>
      <c r="P24" s="256"/>
      <c r="Q24" s="338">
        <v>-15186576</v>
      </c>
      <c r="R24" s="256"/>
      <c r="S24" s="256">
        <v>180263424</v>
      </c>
      <c r="T24" s="230"/>
      <c r="U24" s="230"/>
    </row>
    <row r="25" spans="1:24" ht="15.75">
      <c r="A25" s="348" t="s">
        <v>116</v>
      </c>
      <c r="B25" s="349"/>
      <c r="C25" s="350" t="s">
        <v>130</v>
      </c>
      <c r="D25" s="227"/>
      <c r="E25" s="351">
        <v>1372730</v>
      </c>
      <c r="F25" s="351"/>
      <c r="G25" s="351">
        <v>100</v>
      </c>
      <c r="H25" s="257"/>
      <c r="I25" s="415">
        <v>0</v>
      </c>
      <c r="J25" s="415"/>
      <c r="K25" s="416">
        <v>0</v>
      </c>
      <c r="L25" s="415"/>
      <c r="M25" s="414">
        <v>0</v>
      </c>
      <c r="N25" s="257"/>
      <c r="O25" s="256">
        <v>137273000</v>
      </c>
      <c r="P25" s="256"/>
      <c r="Q25" s="416">
        <v>0</v>
      </c>
      <c r="R25" s="256"/>
      <c r="S25" s="256">
        <v>137273000</v>
      </c>
      <c r="T25" s="230"/>
      <c r="U25" s="230"/>
    </row>
    <row r="26" spans="1:24" ht="15.75">
      <c r="A26" s="337" t="s">
        <v>132</v>
      </c>
      <c r="B26" s="228"/>
      <c r="C26" s="321" t="s">
        <v>216</v>
      </c>
      <c r="D26" s="227"/>
      <c r="E26" s="336">
        <v>3095884</v>
      </c>
      <c r="F26" s="336"/>
      <c r="G26" s="336">
        <v>11</v>
      </c>
      <c r="H26" s="257"/>
      <c r="I26" s="413">
        <v>0</v>
      </c>
      <c r="J26" s="413"/>
      <c r="K26" s="414">
        <v>0</v>
      </c>
      <c r="L26" s="415"/>
      <c r="M26" s="414">
        <v>0</v>
      </c>
      <c r="N26" s="257"/>
      <c r="O26" s="255">
        <v>34054724</v>
      </c>
      <c r="P26" s="255"/>
      <c r="Q26" s="414">
        <v>0</v>
      </c>
      <c r="R26" s="256"/>
      <c r="S26" s="256">
        <v>34054724</v>
      </c>
      <c r="T26" s="230"/>
      <c r="U26" s="230"/>
    </row>
    <row r="27" spans="1:24" ht="15.75">
      <c r="A27" s="337" t="s">
        <v>163</v>
      </c>
      <c r="B27" s="228"/>
      <c r="C27" s="321" t="s">
        <v>129</v>
      </c>
      <c r="D27" s="227"/>
      <c r="E27" s="336">
        <v>500000</v>
      </c>
      <c r="F27" s="336"/>
      <c r="G27" s="336">
        <v>61</v>
      </c>
      <c r="H27" s="257"/>
      <c r="I27" s="413">
        <v>0</v>
      </c>
      <c r="J27" s="413"/>
      <c r="K27" s="414">
        <v>0</v>
      </c>
      <c r="L27" s="415"/>
      <c r="M27" s="414">
        <v>0</v>
      </c>
      <c r="N27" s="257"/>
      <c r="O27" s="255">
        <v>30500000</v>
      </c>
      <c r="P27" s="255"/>
      <c r="Q27" s="414">
        <v>0</v>
      </c>
      <c r="R27" s="256"/>
      <c r="S27" s="256">
        <v>30500000</v>
      </c>
      <c r="T27" s="230"/>
      <c r="U27" s="230"/>
    </row>
    <row r="28" spans="1:24" ht="15.75">
      <c r="A28" s="337" t="s">
        <v>189</v>
      </c>
      <c r="B28" s="228"/>
      <c r="C28" s="321" t="s">
        <v>123</v>
      </c>
      <c r="D28" s="227"/>
      <c r="E28" s="336">
        <v>2100000</v>
      </c>
      <c r="F28" s="336"/>
      <c r="G28" s="336">
        <v>4</v>
      </c>
      <c r="H28" s="257"/>
      <c r="I28" s="413">
        <v>0</v>
      </c>
      <c r="J28" s="413"/>
      <c r="K28" s="414">
        <v>0</v>
      </c>
      <c r="L28" s="415"/>
      <c r="M28" s="414">
        <v>0</v>
      </c>
      <c r="N28" s="257"/>
      <c r="O28" s="255">
        <v>8400000</v>
      </c>
      <c r="P28" s="255"/>
      <c r="Q28" s="414">
        <v>0</v>
      </c>
      <c r="R28" s="256"/>
      <c r="S28" s="256">
        <v>8400000</v>
      </c>
      <c r="T28" s="230"/>
      <c r="U28" s="230"/>
    </row>
    <row r="29" spans="1:24" ht="16.5" thickBot="1">
      <c r="A29" s="219" t="s">
        <v>2</v>
      </c>
      <c r="I29" s="93">
        <f>SUM(I7:I28)</f>
        <v>4751325720</v>
      </c>
      <c r="J29" s="282"/>
      <c r="K29" s="252">
        <f>SUM(K7:K28)</f>
        <v>-114631014</v>
      </c>
      <c r="L29" s="282"/>
      <c r="M29" s="93">
        <f>SUM(M7:M28)</f>
        <v>4636694706</v>
      </c>
      <c r="N29" s="283"/>
      <c r="O29" s="93">
        <f>SUM(O7:O28)</f>
        <v>50335856653</v>
      </c>
      <c r="P29" s="93">
        <f>SUM(P25:P25)</f>
        <v>0</v>
      </c>
      <c r="Q29" s="252">
        <f>SUM(Q7:Q28)</f>
        <v>-129817590</v>
      </c>
      <c r="R29" s="93">
        <f>SUM(R25:R25)</f>
        <v>0</v>
      </c>
      <c r="S29" s="93">
        <f>SUM(S7:S28)</f>
        <v>50206039063</v>
      </c>
      <c r="T29" s="233"/>
    </row>
    <row r="30" spans="1:24" ht="16.5" thickTop="1">
      <c r="I30" s="285"/>
      <c r="J30" s="284"/>
      <c r="K30" s="286"/>
      <c r="L30" s="284"/>
      <c r="M30" s="286"/>
      <c r="N30" s="284"/>
      <c r="O30" s="285"/>
      <c r="P30" s="284"/>
      <c r="Q30" s="383"/>
      <c r="R30" s="284"/>
      <c r="S30" s="286"/>
      <c r="T30" s="233"/>
      <c r="V30" s="229"/>
    </row>
    <row r="31" spans="1:24" ht="18.75">
      <c r="O31" s="40"/>
      <c r="Q31" s="384"/>
      <c r="S31" s="55"/>
    </row>
    <row r="32" spans="1:24">
      <c r="I32" s="233"/>
      <c r="K32" s="233"/>
      <c r="M32" s="233"/>
      <c r="O32" s="229"/>
      <c r="Q32" s="308"/>
      <c r="S32" s="308"/>
    </row>
    <row r="33" spans="9:19">
      <c r="O33" s="233"/>
      <c r="S33" s="229"/>
    </row>
    <row r="34" spans="9:19">
      <c r="I34" s="233"/>
      <c r="K34" s="230"/>
      <c r="M34" s="233"/>
    </row>
    <row r="36" spans="9:19">
      <c r="L36" s="231"/>
      <c r="M36" s="231"/>
      <c r="O36" s="231"/>
    </row>
    <row r="37" spans="9:19" ht="15">
      <c r="I37" s="232"/>
    </row>
    <row r="38" spans="9:19" ht="15">
      <c r="I38" s="232"/>
    </row>
    <row r="39" spans="9:19" ht="15">
      <c r="I39" s="232"/>
      <c r="O39" s="233"/>
      <c r="Q39" s="233"/>
      <c r="S39" s="233"/>
    </row>
    <row r="40" spans="9:19" ht="15">
      <c r="I40" s="232"/>
      <c r="S40" s="229"/>
    </row>
    <row r="41" spans="9:19" ht="15">
      <c r="I41" s="232"/>
    </row>
    <row r="42" spans="9:19" ht="15">
      <c r="I42" s="232"/>
    </row>
    <row r="43" spans="9:19" ht="15">
      <c r="I43" s="232"/>
    </row>
    <row r="44" spans="9:19" ht="15">
      <c r="I44" s="232"/>
    </row>
    <row r="45" spans="9:19" ht="15">
      <c r="I45" s="232"/>
    </row>
    <row r="46" spans="9:19" ht="15">
      <c r="I46" s="232"/>
    </row>
    <row r="47" spans="9:19" ht="15">
      <c r="I47" s="234"/>
      <c r="K47" s="233"/>
    </row>
    <row r="48" spans="9:19" ht="15">
      <c r="I48" s="232"/>
    </row>
    <row r="49" spans="9:26" ht="15">
      <c r="I49" s="232"/>
      <c r="K49" s="233"/>
    </row>
    <row r="50" spans="9:26" ht="15">
      <c r="I50" s="232"/>
      <c r="K50" s="229"/>
      <c r="Z50" s="233"/>
    </row>
    <row r="51" spans="9:26" ht="15">
      <c r="I51" s="232"/>
      <c r="X51" s="233"/>
      <c r="Z51" s="233"/>
    </row>
    <row r="52" spans="9:26" ht="15">
      <c r="I52" s="232"/>
      <c r="X52" s="233"/>
    </row>
    <row r="53" spans="9:26" ht="15">
      <c r="I53" s="232"/>
      <c r="Z53" s="233"/>
    </row>
    <row r="54" spans="9:26" ht="15">
      <c r="I54" s="232"/>
      <c r="X54" s="233"/>
    </row>
    <row r="55" spans="9:26" ht="15">
      <c r="I55" s="232"/>
      <c r="W55" s="233"/>
      <c r="X55" s="233"/>
    </row>
    <row r="56" spans="9:26" ht="15">
      <c r="I56" s="232"/>
      <c r="W56" s="233"/>
    </row>
    <row r="57" spans="9:26" ht="15">
      <c r="I57" s="232"/>
      <c r="W57" s="233"/>
    </row>
    <row r="58" spans="9:26" ht="15">
      <c r="I58" s="232"/>
      <c r="T58" s="233"/>
      <c r="X58" s="233"/>
      <c r="Z58" s="233"/>
    </row>
    <row r="59" spans="9:26" ht="15">
      <c r="I59" s="232"/>
      <c r="N59" s="219">
        <v>2</v>
      </c>
      <c r="X59" s="233"/>
      <c r="Z59" s="233"/>
    </row>
    <row r="60" spans="9:26" ht="15">
      <c r="I60" s="232"/>
      <c r="T60" s="233"/>
    </row>
    <row r="61" spans="9:26" ht="15">
      <c r="I61" s="232"/>
      <c r="T61" s="233"/>
    </row>
    <row r="62" spans="9:26" ht="15">
      <c r="I62" s="232"/>
    </row>
    <row r="63" spans="9:26" ht="15">
      <c r="I63" s="232"/>
    </row>
    <row r="64" spans="9:26" ht="15">
      <c r="I64" s="232"/>
    </row>
    <row r="65" spans="9:9" ht="15">
      <c r="I65" s="232"/>
    </row>
    <row r="66" spans="9:9" ht="15">
      <c r="I66" s="232"/>
    </row>
  </sheetData>
  <sortState xmlns:xlrd2="http://schemas.microsoft.com/office/spreadsheetml/2017/richdata2" ref="A7:S28">
    <sortCondition descending="1" ref="S7:S28"/>
  </sortState>
  <mergeCells count="7">
    <mergeCell ref="A1:S1"/>
    <mergeCell ref="A2:S2"/>
    <mergeCell ref="A3:S3"/>
    <mergeCell ref="A4:S4"/>
    <mergeCell ref="C5:G5"/>
    <mergeCell ref="I5:M5"/>
    <mergeCell ref="O5:S5"/>
  </mergeCells>
  <conditionalFormatting sqref="A11">
    <cfRule type="duplicateValues" dxfId="29" priority="19"/>
  </conditionalFormatting>
  <conditionalFormatting sqref="A15">
    <cfRule type="duplicateValues" dxfId="28" priority="17"/>
  </conditionalFormatting>
  <conditionalFormatting sqref="A16">
    <cfRule type="duplicateValues" dxfId="27" priority="15"/>
  </conditionalFormatting>
  <conditionalFormatting sqref="A7 A10">
    <cfRule type="duplicateValues" dxfId="26" priority="20"/>
  </conditionalFormatting>
  <conditionalFormatting sqref="A17">
    <cfRule type="duplicateValues" dxfId="25" priority="21"/>
  </conditionalFormatting>
  <conditionalFormatting sqref="A12">
    <cfRule type="duplicateValues" dxfId="24" priority="11"/>
  </conditionalFormatting>
  <conditionalFormatting sqref="A13">
    <cfRule type="duplicateValues" dxfId="23" priority="9"/>
  </conditionalFormatting>
  <conditionalFormatting sqref="A14">
    <cfRule type="duplicateValues" dxfId="22" priority="12"/>
  </conditionalFormatting>
  <conditionalFormatting sqref="A18:A21">
    <cfRule type="duplicateValues" dxfId="21" priority="23"/>
  </conditionalFormatting>
  <conditionalFormatting sqref="A22:A24">
    <cfRule type="duplicateValues" dxfId="20" priority="6"/>
  </conditionalFormatting>
  <conditionalFormatting sqref="A9">
    <cfRule type="duplicateValues" dxfId="19" priority="4"/>
  </conditionalFormatting>
  <conditionalFormatting sqref="A8">
    <cfRule type="duplicateValues" dxfId="18" priority="3"/>
  </conditionalFormatting>
  <conditionalFormatting sqref="A25:A28">
    <cfRule type="duplicateValues" dxfId="17" priority="158"/>
  </conditionalFormatting>
  <printOptions horizontalCentered="1"/>
  <pageMargins left="0.25" right="0.5" top="0.55118110236220497" bottom="0.15748031496063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124"/>
  <sheetViews>
    <sheetView rightToLeft="1" zoomScaleNormal="100" zoomScaleSheetLayoutView="100" workbookViewId="0">
      <selection activeCell="R12" sqref="R12"/>
    </sheetView>
  </sheetViews>
  <sheetFormatPr defaultColWidth="9.140625" defaultRowHeight="15"/>
  <cols>
    <col min="1" max="1" width="33.5703125" style="423" bestFit="1" customWidth="1"/>
    <col min="2" max="2" width="0.5703125" style="46" customWidth="1"/>
    <col min="3" max="3" width="12.140625" style="46" bestFit="1" customWidth="1"/>
    <col min="4" max="4" width="0.7109375" style="46" customWidth="1"/>
    <col min="5" max="5" width="18.5703125" style="46" bestFit="1" customWidth="1"/>
    <col min="6" max="6" width="0.5703125" style="46" customWidth="1"/>
    <col min="7" max="7" width="18.7109375" style="46" bestFit="1" customWidth="1"/>
    <col min="8" max="8" width="0.28515625" style="46" customWidth="1"/>
    <col min="9" max="9" width="17.7109375" style="46" customWidth="1"/>
    <col min="10" max="10" width="0.42578125" style="46" customWidth="1"/>
    <col min="11" max="11" width="13.140625" style="46" bestFit="1" customWidth="1"/>
    <col min="12" max="12" width="0.28515625" style="46" customWidth="1"/>
    <col min="13" max="13" width="22.5703125" style="46" bestFit="1" customWidth="1"/>
    <col min="14" max="14" width="0.42578125" style="46" customWidth="1"/>
    <col min="15" max="15" width="19.7109375" style="46" bestFit="1" customWidth="1"/>
    <col min="16" max="16" width="0.5703125" style="46" customWidth="1"/>
    <col min="17" max="17" width="19.140625" style="110" bestFit="1" customWidth="1"/>
    <col min="18" max="18" width="19" style="46" customWidth="1"/>
    <col min="19" max="19" width="18.28515625" style="46" customWidth="1"/>
    <col min="20" max="20" width="1.85546875" style="46" customWidth="1"/>
    <col min="21" max="21" width="17.85546875" style="46" bestFit="1" customWidth="1"/>
    <col min="22" max="22" width="2.42578125" style="46" customWidth="1"/>
    <col min="23" max="23" width="16.42578125" style="46" bestFit="1" customWidth="1"/>
    <col min="24" max="24" width="16.5703125" style="46" bestFit="1" customWidth="1"/>
    <col min="25" max="25" width="14.7109375" style="46" bestFit="1" customWidth="1"/>
    <col min="26" max="28" width="9.140625" style="46"/>
    <col min="29" max="29" width="23" style="46" bestFit="1" customWidth="1"/>
    <col min="30" max="30" width="15.42578125" style="46" customWidth="1"/>
    <col min="31" max="16384" width="9.140625" style="46"/>
  </cols>
  <sheetData>
    <row r="1" spans="1:25" ht="21">
      <c r="A1" s="453" t="str">
        <f>سهام!B1</f>
        <v xml:space="preserve">صندوق سهامی کارگزاری پارسیان 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</row>
    <row r="2" spans="1:25" ht="21">
      <c r="A2" s="453" t="s">
        <v>67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</row>
    <row r="3" spans="1:25" ht="21">
      <c r="A3" s="453" t="str">
        <f>سهام!B3</f>
        <v>برای ماه منتهی به 1402/09/27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</row>
    <row r="4" spans="1:25" ht="21">
      <c r="A4" s="417"/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</row>
    <row r="5" spans="1:25" ht="25.5">
      <c r="A5" s="418" t="s">
        <v>55</v>
      </c>
      <c r="B5" s="108"/>
      <c r="C5" s="108"/>
      <c r="D5" s="108"/>
      <c r="E5" s="108"/>
      <c r="F5" s="108"/>
      <c r="G5" s="108"/>
      <c r="H5" s="108"/>
    </row>
    <row r="6" spans="1:25" ht="25.5">
      <c r="A6" s="418"/>
      <c r="B6" s="108"/>
      <c r="C6" s="108"/>
      <c r="D6" s="108"/>
      <c r="E6" s="108"/>
      <c r="F6" s="108"/>
      <c r="G6" s="108"/>
      <c r="H6" s="108"/>
    </row>
    <row r="7" spans="1:25" ht="18">
      <c r="A7" s="419"/>
      <c r="B7" s="45"/>
      <c r="C7" s="494" t="str">
        <f>'درآمد سود سهام'!I5</f>
        <v>طی ماه</v>
      </c>
      <c r="D7" s="494"/>
      <c r="E7" s="494"/>
      <c r="F7" s="494"/>
      <c r="G7" s="494"/>
      <c r="H7" s="494"/>
      <c r="I7" s="494"/>
      <c r="J7" s="45"/>
      <c r="K7" s="488" t="str">
        <f>'درآمد سود سهام'!O5</f>
        <v>از ابتدای سال مالی تا پایان ماه</v>
      </c>
      <c r="L7" s="488"/>
      <c r="M7" s="488"/>
      <c r="N7" s="488"/>
      <c r="O7" s="488"/>
      <c r="P7" s="488"/>
      <c r="Q7" s="488"/>
    </row>
    <row r="8" spans="1:25" ht="36">
      <c r="A8" s="420" t="s">
        <v>43</v>
      </c>
      <c r="B8" s="47"/>
      <c r="C8" s="48" t="s">
        <v>3</v>
      </c>
      <c r="D8" s="47"/>
      <c r="E8" s="49" t="s">
        <v>26</v>
      </c>
      <c r="F8" s="47"/>
      <c r="G8" s="48" t="s">
        <v>56</v>
      </c>
      <c r="H8" s="47"/>
      <c r="I8" s="49" t="s">
        <v>57</v>
      </c>
      <c r="J8" s="47"/>
      <c r="K8" s="48" t="s">
        <v>3</v>
      </c>
      <c r="L8" s="47"/>
      <c r="M8" s="49" t="s">
        <v>26</v>
      </c>
      <c r="N8" s="47"/>
      <c r="O8" s="48" t="s">
        <v>56</v>
      </c>
      <c r="P8" s="47"/>
      <c r="Q8" s="49" t="s">
        <v>57</v>
      </c>
      <c r="R8" s="174"/>
    </row>
    <row r="9" spans="1:25" ht="18.75">
      <c r="A9" s="421" t="s">
        <v>85</v>
      </c>
      <c r="B9" s="54"/>
      <c r="C9" s="55">
        <v>26120763</v>
      </c>
      <c r="D9" s="54"/>
      <c r="E9" s="55">
        <v>124088381175</v>
      </c>
      <c r="F9" s="54"/>
      <c r="G9" s="55">
        <v>116091055081</v>
      </c>
      <c r="H9" s="316"/>
      <c r="I9" s="332">
        <v>7997326094</v>
      </c>
      <c r="J9" s="316"/>
      <c r="K9" s="332">
        <v>26120763</v>
      </c>
      <c r="L9" s="332"/>
      <c r="M9" s="332">
        <v>124088381175</v>
      </c>
      <c r="N9" s="332"/>
      <c r="O9" s="332">
        <v>42223731259</v>
      </c>
      <c r="P9" s="332"/>
      <c r="Q9" s="332">
        <v>30803739690</v>
      </c>
      <c r="R9" s="55"/>
      <c r="S9" s="160"/>
      <c r="T9" s="53"/>
      <c r="U9" s="55"/>
      <c r="V9" s="53"/>
      <c r="W9" s="53"/>
      <c r="X9" s="53"/>
      <c r="Y9" s="53"/>
    </row>
    <row r="10" spans="1:25" ht="18.75">
      <c r="A10" s="421" t="s">
        <v>143</v>
      </c>
      <c r="B10" s="54"/>
      <c r="C10" s="55">
        <v>15575866</v>
      </c>
      <c r="D10" s="54"/>
      <c r="E10" s="55">
        <v>91815314311</v>
      </c>
      <c r="F10" s="54"/>
      <c r="G10" s="55">
        <v>88563844496</v>
      </c>
      <c r="H10" s="316"/>
      <c r="I10" s="332">
        <v>3251469815</v>
      </c>
      <c r="J10" s="316"/>
      <c r="K10" s="332">
        <v>15575866</v>
      </c>
      <c r="L10" s="332"/>
      <c r="M10" s="332">
        <v>91815314311</v>
      </c>
      <c r="N10" s="332"/>
      <c r="O10" s="332">
        <v>55400755909</v>
      </c>
      <c r="P10" s="332"/>
      <c r="Q10" s="332">
        <v>19059806407</v>
      </c>
      <c r="R10" s="55"/>
      <c r="S10" s="160"/>
      <c r="T10" s="53"/>
      <c r="U10" s="55"/>
      <c r="V10" s="53"/>
      <c r="W10" s="53"/>
      <c r="X10" s="53"/>
      <c r="Y10" s="53"/>
    </row>
    <row r="11" spans="1:25" ht="18.75">
      <c r="A11" s="421" t="s">
        <v>192</v>
      </c>
      <c r="B11" s="54"/>
      <c r="C11" s="55">
        <v>220000</v>
      </c>
      <c r="D11" s="54"/>
      <c r="E11" s="55">
        <v>35143643700</v>
      </c>
      <c r="F11" s="54"/>
      <c r="G11" s="55">
        <v>36422986050</v>
      </c>
      <c r="H11" s="316"/>
      <c r="I11" s="332">
        <v>-1279342350</v>
      </c>
      <c r="J11" s="316"/>
      <c r="K11" s="332">
        <v>220000</v>
      </c>
      <c r="L11" s="332"/>
      <c r="M11" s="332">
        <v>35143643700</v>
      </c>
      <c r="N11" s="332"/>
      <c r="O11" s="332">
        <v>17615980800</v>
      </c>
      <c r="P11" s="332"/>
      <c r="Q11" s="332">
        <v>17527662900</v>
      </c>
      <c r="R11" s="55"/>
      <c r="S11" s="160"/>
      <c r="T11" s="53"/>
      <c r="U11" s="55"/>
      <c r="V11" s="53"/>
      <c r="W11" s="53"/>
      <c r="X11" s="53"/>
      <c r="Y11" s="53"/>
    </row>
    <row r="12" spans="1:25" ht="18.75">
      <c r="A12" s="421" t="s">
        <v>197</v>
      </c>
      <c r="B12" s="54"/>
      <c r="C12" s="55">
        <v>4618131</v>
      </c>
      <c r="D12" s="54"/>
      <c r="E12" s="55">
        <v>36174346589</v>
      </c>
      <c r="F12" s="54"/>
      <c r="G12" s="55">
        <v>33094794230</v>
      </c>
      <c r="H12" s="316"/>
      <c r="I12" s="332">
        <v>3079552359</v>
      </c>
      <c r="J12" s="316"/>
      <c r="K12" s="332">
        <v>4618131</v>
      </c>
      <c r="L12" s="332"/>
      <c r="M12" s="332">
        <v>36174346589</v>
      </c>
      <c r="N12" s="332"/>
      <c r="O12" s="332">
        <v>28743029635</v>
      </c>
      <c r="P12" s="332"/>
      <c r="Q12" s="332">
        <v>7431316954</v>
      </c>
      <c r="R12" s="55"/>
      <c r="S12" s="160"/>
      <c r="T12" s="53"/>
      <c r="U12" s="55"/>
      <c r="V12" s="53"/>
      <c r="W12" s="53"/>
      <c r="X12" s="53"/>
      <c r="Y12" s="53"/>
    </row>
    <row r="13" spans="1:25" ht="18.75">
      <c r="A13" s="421" t="s">
        <v>107</v>
      </c>
      <c r="B13" s="54"/>
      <c r="C13" s="55">
        <v>450000</v>
      </c>
      <c r="D13" s="54"/>
      <c r="E13" s="55">
        <v>26964600300</v>
      </c>
      <c r="F13" s="54"/>
      <c r="G13" s="55">
        <v>24853238100</v>
      </c>
      <c r="H13" s="316"/>
      <c r="I13" s="332">
        <v>2111362200</v>
      </c>
      <c r="J13" s="316"/>
      <c r="K13" s="332">
        <v>450000</v>
      </c>
      <c r="L13" s="332"/>
      <c r="M13" s="332">
        <v>26964600300</v>
      </c>
      <c r="N13" s="332"/>
      <c r="O13" s="332">
        <v>22143410488</v>
      </c>
      <c r="P13" s="332"/>
      <c r="Q13" s="332">
        <v>4821189812</v>
      </c>
      <c r="R13" s="55"/>
      <c r="S13" s="160"/>
      <c r="T13" s="53"/>
      <c r="U13" s="55"/>
      <c r="V13" s="53"/>
      <c r="W13" s="53"/>
      <c r="X13" s="53"/>
      <c r="Y13" s="53"/>
    </row>
    <row r="14" spans="1:25" ht="18.75">
      <c r="A14" s="421" t="s">
        <v>96</v>
      </c>
      <c r="B14" s="54"/>
      <c r="C14" s="55">
        <v>2260000</v>
      </c>
      <c r="D14" s="54"/>
      <c r="E14" s="55">
        <v>53512892460</v>
      </c>
      <c r="F14" s="54"/>
      <c r="G14" s="55">
        <v>49169092177</v>
      </c>
      <c r="H14" s="316"/>
      <c r="I14" s="332">
        <v>4343800283</v>
      </c>
      <c r="J14" s="316"/>
      <c r="K14" s="332">
        <v>2260000</v>
      </c>
      <c r="L14" s="332"/>
      <c r="M14" s="332">
        <v>53512892460</v>
      </c>
      <c r="N14" s="332"/>
      <c r="O14" s="332">
        <v>49382973050</v>
      </c>
      <c r="P14" s="332"/>
      <c r="Q14" s="332">
        <v>4129919410</v>
      </c>
      <c r="R14" s="55"/>
      <c r="S14" s="160"/>
      <c r="T14" s="53"/>
      <c r="U14" s="55"/>
      <c r="V14" s="53"/>
      <c r="W14" s="53"/>
      <c r="X14" s="53"/>
      <c r="Y14" s="53"/>
    </row>
    <row r="15" spans="1:25" ht="18.75">
      <c r="A15" s="421" t="s">
        <v>154</v>
      </c>
      <c r="B15" s="54"/>
      <c r="C15" s="55">
        <v>518193</v>
      </c>
      <c r="D15" s="54"/>
      <c r="E15" s="55">
        <v>24519224178</v>
      </c>
      <c r="F15" s="54"/>
      <c r="G15" s="55">
        <v>22664829072</v>
      </c>
      <c r="H15" s="316"/>
      <c r="I15" s="332">
        <v>1854395106</v>
      </c>
      <c r="J15" s="316"/>
      <c r="K15" s="332">
        <v>518193</v>
      </c>
      <c r="L15" s="332"/>
      <c r="M15" s="332">
        <v>24519224178</v>
      </c>
      <c r="N15" s="332"/>
      <c r="O15" s="332">
        <v>20475631377</v>
      </c>
      <c r="P15" s="332"/>
      <c r="Q15" s="332">
        <v>4043592801</v>
      </c>
      <c r="R15" s="55"/>
      <c r="S15" s="160"/>
      <c r="T15" s="53"/>
      <c r="U15" s="55"/>
      <c r="V15" s="53"/>
      <c r="W15" s="53"/>
      <c r="X15" s="53"/>
      <c r="Y15" s="53"/>
    </row>
    <row r="16" spans="1:25" ht="18.75">
      <c r="A16" s="421" t="s">
        <v>167</v>
      </c>
      <c r="B16" s="54"/>
      <c r="C16" s="55">
        <v>1960000</v>
      </c>
      <c r="D16" s="54"/>
      <c r="E16" s="55">
        <v>13326631920</v>
      </c>
      <c r="F16" s="54"/>
      <c r="G16" s="55">
        <v>11728994760</v>
      </c>
      <c r="H16" s="316"/>
      <c r="I16" s="332">
        <v>1597637160</v>
      </c>
      <c r="J16" s="316"/>
      <c r="K16" s="332">
        <v>1960000</v>
      </c>
      <c r="L16" s="332"/>
      <c r="M16" s="332">
        <v>13326631920</v>
      </c>
      <c r="N16" s="332"/>
      <c r="O16" s="332">
        <v>10450085717</v>
      </c>
      <c r="P16" s="332"/>
      <c r="Q16" s="332">
        <v>2876546203</v>
      </c>
      <c r="R16" s="55"/>
      <c r="S16" s="160"/>
      <c r="T16" s="53"/>
      <c r="U16" s="55"/>
      <c r="V16" s="53"/>
      <c r="W16" s="53"/>
      <c r="X16" s="53"/>
      <c r="Y16" s="53"/>
    </row>
    <row r="17" spans="1:25" ht="18.75">
      <c r="A17" s="421" t="s">
        <v>146</v>
      </c>
      <c r="B17" s="54"/>
      <c r="C17" s="55">
        <v>1866538</v>
      </c>
      <c r="D17" s="54"/>
      <c r="E17" s="55">
        <v>9071207531</v>
      </c>
      <c r="F17" s="54"/>
      <c r="G17" s="55">
        <v>7594283580</v>
      </c>
      <c r="H17" s="316"/>
      <c r="I17" s="332">
        <v>1476923951</v>
      </c>
      <c r="J17" s="316"/>
      <c r="K17" s="332">
        <v>1866538</v>
      </c>
      <c r="L17" s="332"/>
      <c r="M17" s="332">
        <v>9071207531</v>
      </c>
      <c r="N17" s="332"/>
      <c r="O17" s="332">
        <v>6212467405</v>
      </c>
      <c r="P17" s="332"/>
      <c r="Q17" s="332">
        <v>2858740127</v>
      </c>
      <c r="R17" s="55"/>
      <c r="S17" s="160"/>
      <c r="T17" s="53"/>
      <c r="U17" s="55"/>
      <c r="V17" s="53"/>
      <c r="W17" s="53"/>
      <c r="X17" s="53"/>
      <c r="Y17" s="53"/>
    </row>
    <row r="18" spans="1:25" ht="18.75">
      <c r="A18" s="421" t="s">
        <v>156</v>
      </c>
      <c r="B18" s="54"/>
      <c r="C18" s="55">
        <v>1756682</v>
      </c>
      <c r="D18" s="54"/>
      <c r="E18" s="55">
        <v>9918584935</v>
      </c>
      <c r="F18" s="54"/>
      <c r="G18" s="55">
        <v>8399365059</v>
      </c>
      <c r="H18" s="316"/>
      <c r="I18" s="332">
        <v>1519219876</v>
      </c>
      <c r="J18" s="316"/>
      <c r="K18" s="332">
        <v>1756682</v>
      </c>
      <c r="L18" s="332"/>
      <c r="M18" s="332">
        <v>9918584935</v>
      </c>
      <c r="N18" s="332"/>
      <c r="O18" s="332">
        <v>7459838569</v>
      </c>
      <c r="P18" s="332"/>
      <c r="Q18" s="332">
        <v>2458746366</v>
      </c>
      <c r="R18" s="55"/>
      <c r="S18" s="160"/>
      <c r="T18" s="53"/>
      <c r="U18" s="55"/>
      <c r="V18" s="53"/>
      <c r="W18" s="53"/>
      <c r="X18" s="53"/>
      <c r="Y18" s="53"/>
    </row>
    <row r="19" spans="1:25" ht="18.75">
      <c r="A19" s="421" t="s">
        <v>87</v>
      </c>
      <c r="B19" s="54"/>
      <c r="C19" s="55">
        <v>12577358</v>
      </c>
      <c r="D19" s="54"/>
      <c r="E19" s="55">
        <v>78890918362</v>
      </c>
      <c r="F19" s="54"/>
      <c r="G19" s="55">
        <v>72113824740</v>
      </c>
      <c r="H19" s="316"/>
      <c r="I19" s="332">
        <v>6777093622</v>
      </c>
      <c r="J19" s="316"/>
      <c r="K19" s="332">
        <v>12577358</v>
      </c>
      <c r="L19" s="332"/>
      <c r="M19" s="332">
        <v>78890918362</v>
      </c>
      <c r="N19" s="332"/>
      <c r="O19" s="332">
        <v>69695119837</v>
      </c>
      <c r="P19" s="332"/>
      <c r="Q19" s="332">
        <v>2318637008</v>
      </c>
      <c r="R19" s="55"/>
      <c r="S19" s="160"/>
      <c r="T19" s="53"/>
      <c r="U19" s="55"/>
      <c r="V19" s="53"/>
      <c r="W19" s="53"/>
      <c r="X19" s="53"/>
      <c r="Y19" s="53"/>
    </row>
    <row r="20" spans="1:25" ht="18.75">
      <c r="A20" s="421" t="s">
        <v>179</v>
      </c>
      <c r="B20" s="54"/>
      <c r="C20" s="55">
        <v>267500</v>
      </c>
      <c r="D20" s="54"/>
      <c r="E20" s="55">
        <v>9748201027</v>
      </c>
      <c r="F20" s="54"/>
      <c r="G20" s="55">
        <v>8453227241</v>
      </c>
      <c r="H20" s="316"/>
      <c r="I20" s="332">
        <v>1294973786</v>
      </c>
      <c r="J20" s="316"/>
      <c r="K20" s="332">
        <v>267500</v>
      </c>
      <c r="L20" s="332"/>
      <c r="M20" s="332">
        <v>9748201027</v>
      </c>
      <c r="N20" s="332"/>
      <c r="O20" s="332">
        <v>7432941297</v>
      </c>
      <c r="P20" s="332"/>
      <c r="Q20" s="332">
        <v>2315259730</v>
      </c>
      <c r="R20" s="55"/>
      <c r="S20" s="160"/>
      <c r="T20" s="53"/>
      <c r="U20" s="55"/>
      <c r="V20" s="53"/>
      <c r="W20" s="53"/>
      <c r="X20" s="53"/>
      <c r="Y20" s="53"/>
    </row>
    <row r="21" spans="1:25" ht="18.75">
      <c r="A21" s="421" t="s">
        <v>111</v>
      </c>
      <c r="B21" s="54"/>
      <c r="C21" s="55">
        <v>484000</v>
      </c>
      <c r="D21" s="54"/>
      <c r="E21" s="55">
        <v>13288539924</v>
      </c>
      <c r="F21" s="54"/>
      <c r="G21" s="55">
        <v>11994326586</v>
      </c>
      <c r="H21" s="316"/>
      <c r="I21" s="332">
        <v>1294213338</v>
      </c>
      <c r="J21" s="316"/>
      <c r="K21" s="332">
        <v>484000</v>
      </c>
      <c r="L21" s="332"/>
      <c r="M21" s="332">
        <v>13288539924</v>
      </c>
      <c r="N21" s="332"/>
      <c r="O21" s="332">
        <v>11067572433</v>
      </c>
      <c r="P21" s="332"/>
      <c r="Q21" s="332">
        <v>2220967491</v>
      </c>
      <c r="R21" s="55"/>
      <c r="S21" s="160"/>
      <c r="T21" s="53"/>
      <c r="U21" s="55"/>
      <c r="V21" s="53"/>
      <c r="W21" s="53"/>
      <c r="X21" s="53"/>
      <c r="Y21" s="53"/>
    </row>
    <row r="22" spans="1:25" ht="18.75">
      <c r="A22" s="421" t="s">
        <v>168</v>
      </c>
      <c r="B22" s="54"/>
      <c r="C22" s="55">
        <v>1752000</v>
      </c>
      <c r="D22" s="54"/>
      <c r="E22" s="55">
        <v>9648328824</v>
      </c>
      <c r="F22" s="54"/>
      <c r="G22" s="55">
        <v>9334845216</v>
      </c>
      <c r="H22" s="316"/>
      <c r="I22" s="332">
        <v>313483608</v>
      </c>
      <c r="J22" s="316"/>
      <c r="K22" s="332">
        <v>1752000</v>
      </c>
      <c r="L22" s="332"/>
      <c r="M22" s="332">
        <v>9648328824</v>
      </c>
      <c r="N22" s="332"/>
      <c r="O22" s="332">
        <v>7432808197</v>
      </c>
      <c r="P22" s="332"/>
      <c r="Q22" s="332">
        <v>2215520627</v>
      </c>
      <c r="R22" s="55"/>
      <c r="S22" s="160"/>
      <c r="T22" s="53"/>
      <c r="U22" s="55"/>
      <c r="V22" s="53"/>
      <c r="W22" s="53"/>
      <c r="X22" s="53"/>
      <c r="Y22" s="53"/>
    </row>
    <row r="23" spans="1:25" ht="18.75">
      <c r="A23" s="421" t="s">
        <v>139</v>
      </c>
      <c r="B23" s="54"/>
      <c r="C23" s="55">
        <v>17982368</v>
      </c>
      <c r="D23" s="54"/>
      <c r="E23" s="55">
        <v>44545429292</v>
      </c>
      <c r="F23" s="54"/>
      <c r="G23" s="55">
        <v>39129191300</v>
      </c>
      <c r="H23" s="316"/>
      <c r="I23" s="332">
        <v>5416237992</v>
      </c>
      <c r="J23" s="316"/>
      <c r="K23" s="332">
        <v>17982368</v>
      </c>
      <c r="L23" s="332"/>
      <c r="M23" s="332">
        <v>44545429292</v>
      </c>
      <c r="N23" s="332"/>
      <c r="O23" s="332">
        <v>17275097789</v>
      </c>
      <c r="P23" s="332"/>
      <c r="Q23" s="332">
        <v>1948415429</v>
      </c>
      <c r="R23" s="55"/>
      <c r="S23" s="160"/>
      <c r="T23" s="53"/>
      <c r="U23" s="55"/>
      <c r="V23" s="53"/>
      <c r="W23" s="53"/>
      <c r="X23" s="53"/>
      <c r="Y23" s="53"/>
    </row>
    <row r="24" spans="1:25" ht="18.75">
      <c r="A24" s="421" t="s">
        <v>229</v>
      </c>
      <c r="B24" s="54"/>
      <c r="C24" s="55">
        <v>3776479</v>
      </c>
      <c r="D24" s="54"/>
      <c r="E24" s="55">
        <v>39717414690</v>
      </c>
      <c r="F24" s="54"/>
      <c r="G24" s="55">
        <v>37804230013</v>
      </c>
      <c r="H24" s="316"/>
      <c r="I24" s="332">
        <v>1913184677</v>
      </c>
      <c r="J24" s="316"/>
      <c r="K24" s="332">
        <v>3776479</v>
      </c>
      <c r="L24" s="332"/>
      <c r="M24" s="332">
        <v>39717414690</v>
      </c>
      <c r="N24" s="332"/>
      <c r="O24" s="332">
        <v>37804230013</v>
      </c>
      <c r="P24" s="332"/>
      <c r="Q24" s="332">
        <v>1913184677</v>
      </c>
      <c r="R24" s="55"/>
      <c r="S24" s="160"/>
      <c r="T24" s="53"/>
      <c r="U24" s="55"/>
      <c r="V24" s="53"/>
      <c r="W24" s="53"/>
      <c r="X24" s="53"/>
      <c r="Y24" s="53"/>
    </row>
    <row r="25" spans="1:25" ht="18.75">
      <c r="A25" s="421" t="s">
        <v>132</v>
      </c>
      <c r="B25" s="54"/>
      <c r="C25" s="55">
        <v>4675884</v>
      </c>
      <c r="D25" s="54"/>
      <c r="E25" s="55">
        <v>59774083623</v>
      </c>
      <c r="F25" s="54"/>
      <c r="G25" s="55">
        <v>45973293308</v>
      </c>
      <c r="H25" s="316"/>
      <c r="I25" s="332">
        <v>13800790315</v>
      </c>
      <c r="J25" s="316"/>
      <c r="K25" s="332">
        <v>4675884</v>
      </c>
      <c r="L25" s="332"/>
      <c r="M25" s="332">
        <v>59774083623</v>
      </c>
      <c r="N25" s="332"/>
      <c r="O25" s="332">
        <v>41889046953</v>
      </c>
      <c r="P25" s="332"/>
      <c r="Q25" s="332">
        <v>1561323204</v>
      </c>
      <c r="R25" s="55"/>
      <c r="S25" s="160"/>
      <c r="T25" s="53"/>
      <c r="U25" s="55"/>
      <c r="V25" s="53"/>
      <c r="W25" s="53"/>
      <c r="X25" s="53"/>
      <c r="Y25" s="53"/>
    </row>
    <row r="26" spans="1:25" ht="18.75">
      <c r="A26" s="421" t="s">
        <v>196</v>
      </c>
      <c r="B26" s="54"/>
      <c r="C26" s="55">
        <v>1455470</v>
      </c>
      <c r="D26" s="54"/>
      <c r="E26" s="55">
        <v>21354914913</v>
      </c>
      <c r="F26" s="54"/>
      <c r="G26" s="55">
        <v>20014693422</v>
      </c>
      <c r="H26" s="316"/>
      <c r="I26" s="332">
        <v>1340221491</v>
      </c>
      <c r="J26" s="316"/>
      <c r="K26" s="332">
        <v>1455470</v>
      </c>
      <c r="L26" s="332"/>
      <c r="M26" s="332">
        <v>21354914913</v>
      </c>
      <c r="N26" s="332"/>
      <c r="O26" s="332">
        <v>19913515398</v>
      </c>
      <c r="P26" s="332"/>
      <c r="Q26" s="332">
        <v>1441399515</v>
      </c>
      <c r="R26" s="55"/>
      <c r="S26" s="160"/>
      <c r="T26" s="53"/>
      <c r="U26" s="55"/>
      <c r="V26" s="53"/>
      <c r="W26" s="53"/>
      <c r="X26" s="53"/>
      <c r="Y26" s="53"/>
    </row>
    <row r="27" spans="1:25" ht="18.75">
      <c r="A27" s="421" t="s">
        <v>188</v>
      </c>
      <c r="B27" s="54"/>
      <c r="C27" s="55">
        <v>5876000</v>
      </c>
      <c r="D27" s="54"/>
      <c r="E27" s="55">
        <v>12242815228</v>
      </c>
      <c r="F27" s="54"/>
      <c r="G27" s="55">
        <v>10408729359</v>
      </c>
      <c r="H27" s="316"/>
      <c r="I27" s="332">
        <v>1834085869</v>
      </c>
      <c r="J27" s="316"/>
      <c r="K27" s="332">
        <v>5876000</v>
      </c>
      <c r="L27" s="332"/>
      <c r="M27" s="332">
        <v>12242815228</v>
      </c>
      <c r="N27" s="332"/>
      <c r="O27" s="332">
        <v>10990028708</v>
      </c>
      <c r="P27" s="332"/>
      <c r="Q27" s="332">
        <v>1252786521</v>
      </c>
      <c r="R27" s="55"/>
      <c r="S27" s="160"/>
      <c r="T27" s="53"/>
      <c r="U27" s="55"/>
      <c r="V27" s="53"/>
      <c r="W27" s="53"/>
      <c r="X27" s="53"/>
      <c r="Y27" s="53"/>
    </row>
    <row r="28" spans="1:25" ht="18.75">
      <c r="A28" s="421" t="s">
        <v>90</v>
      </c>
      <c r="B28" s="54"/>
      <c r="C28" s="55">
        <v>2315000</v>
      </c>
      <c r="D28" s="54"/>
      <c r="E28" s="55">
        <v>12242520990</v>
      </c>
      <c r="F28" s="54"/>
      <c r="G28" s="55">
        <v>10187526395</v>
      </c>
      <c r="H28" s="316"/>
      <c r="I28" s="332">
        <v>2054994595</v>
      </c>
      <c r="J28" s="316"/>
      <c r="K28" s="332">
        <v>2315000</v>
      </c>
      <c r="L28" s="332"/>
      <c r="M28" s="332">
        <v>12242520990</v>
      </c>
      <c r="N28" s="332"/>
      <c r="O28" s="332">
        <v>11056843750</v>
      </c>
      <c r="P28" s="332"/>
      <c r="Q28" s="332">
        <v>1185677241</v>
      </c>
      <c r="R28" s="55"/>
      <c r="S28" s="160"/>
      <c r="T28" s="53"/>
      <c r="U28" s="55"/>
      <c r="V28" s="53"/>
      <c r="W28" s="53"/>
      <c r="X28" s="53"/>
      <c r="Y28" s="53"/>
    </row>
    <row r="29" spans="1:25" ht="18.75">
      <c r="A29" s="421" t="s">
        <v>170</v>
      </c>
      <c r="B29" s="54"/>
      <c r="C29" s="55">
        <v>4020000</v>
      </c>
      <c r="D29" s="54"/>
      <c r="E29" s="55">
        <v>8579585907</v>
      </c>
      <c r="F29" s="54"/>
      <c r="G29" s="55">
        <v>7692455925</v>
      </c>
      <c r="H29" s="316"/>
      <c r="I29" s="332">
        <v>887129982</v>
      </c>
      <c r="J29" s="316"/>
      <c r="K29" s="332">
        <v>4020000</v>
      </c>
      <c r="L29" s="332"/>
      <c r="M29" s="332">
        <v>8579585907</v>
      </c>
      <c r="N29" s="332"/>
      <c r="O29" s="332">
        <v>7462014902</v>
      </c>
      <c r="P29" s="332"/>
      <c r="Q29" s="332">
        <v>1117571005</v>
      </c>
      <c r="R29" s="55"/>
      <c r="S29" s="160"/>
      <c r="U29" s="55"/>
      <c r="V29" s="53"/>
      <c r="Y29" s="53"/>
    </row>
    <row r="30" spans="1:25" ht="18.75">
      <c r="A30" s="421" t="s">
        <v>159</v>
      </c>
      <c r="B30" s="54"/>
      <c r="C30" s="55">
        <v>150000</v>
      </c>
      <c r="D30" s="54"/>
      <c r="E30" s="55">
        <v>12539940750</v>
      </c>
      <c r="F30" s="54"/>
      <c r="G30" s="55">
        <v>12353556375</v>
      </c>
      <c r="H30" s="316"/>
      <c r="I30" s="332">
        <v>186384375</v>
      </c>
      <c r="J30" s="316"/>
      <c r="K30" s="332">
        <v>150000</v>
      </c>
      <c r="L30" s="332"/>
      <c r="M30" s="332">
        <v>12539940750</v>
      </c>
      <c r="N30" s="332"/>
      <c r="O30" s="332">
        <v>11479563930</v>
      </c>
      <c r="P30" s="332"/>
      <c r="Q30" s="332">
        <v>1060376820</v>
      </c>
      <c r="R30" s="55"/>
      <c r="S30" s="160"/>
      <c r="U30" s="55"/>
      <c r="V30" s="53"/>
      <c r="W30" s="174"/>
      <c r="Y30" s="53"/>
    </row>
    <row r="31" spans="1:25" ht="18.75">
      <c r="A31" s="421" t="s">
        <v>174</v>
      </c>
      <c r="B31" s="54"/>
      <c r="C31" s="55">
        <v>219000</v>
      </c>
      <c r="D31" s="54"/>
      <c r="E31" s="55">
        <v>8444464690</v>
      </c>
      <c r="F31" s="54"/>
      <c r="G31" s="55">
        <v>7867567773</v>
      </c>
      <c r="H31" s="316"/>
      <c r="I31" s="332">
        <v>576896917</v>
      </c>
      <c r="J31" s="316"/>
      <c r="K31" s="332">
        <v>219000</v>
      </c>
      <c r="L31" s="332"/>
      <c r="M31" s="332">
        <v>8444464690</v>
      </c>
      <c r="N31" s="332"/>
      <c r="O31" s="332">
        <v>7439067007</v>
      </c>
      <c r="P31" s="332"/>
      <c r="Q31" s="332">
        <v>1005397683</v>
      </c>
      <c r="R31" s="55"/>
      <c r="S31" s="160"/>
      <c r="T31" s="53"/>
      <c r="U31" s="55"/>
      <c r="V31" s="53"/>
      <c r="W31" s="53"/>
      <c r="X31" s="53"/>
      <c r="Y31" s="53"/>
    </row>
    <row r="32" spans="1:25" ht="18.75">
      <c r="A32" s="421" t="s">
        <v>194</v>
      </c>
      <c r="B32" s="54"/>
      <c r="C32" s="55">
        <v>1449000</v>
      </c>
      <c r="D32" s="54"/>
      <c r="E32" s="55">
        <v>10918068651</v>
      </c>
      <c r="F32" s="54"/>
      <c r="G32" s="55">
        <v>9808977244</v>
      </c>
      <c r="H32" s="316"/>
      <c r="I32" s="332">
        <v>1109091407</v>
      </c>
      <c r="J32" s="316"/>
      <c r="K32" s="332">
        <v>1449000</v>
      </c>
      <c r="L32" s="332"/>
      <c r="M32" s="332">
        <v>10918068651</v>
      </c>
      <c r="N32" s="332"/>
      <c r="O32" s="332">
        <v>9994449701</v>
      </c>
      <c r="P32" s="332"/>
      <c r="Q32" s="332">
        <v>923618951</v>
      </c>
      <c r="R32" s="55"/>
      <c r="S32" s="160"/>
      <c r="T32" s="53"/>
      <c r="U32" s="55"/>
      <c r="V32" s="53"/>
      <c r="W32" s="53"/>
      <c r="X32" s="53"/>
      <c r="Y32" s="53"/>
    </row>
    <row r="33" spans="1:25" ht="18.75">
      <c r="A33" s="421" t="s">
        <v>137</v>
      </c>
      <c r="B33" s="54"/>
      <c r="C33" s="55">
        <v>2767000</v>
      </c>
      <c r="D33" s="54"/>
      <c r="E33" s="55">
        <v>8345127285</v>
      </c>
      <c r="F33" s="54"/>
      <c r="G33" s="55">
        <v>6967108574</v>
      </c>
      <c r="H33" s="316"/>
      <c r="I33" s="332">
        <v>1378018711</v>
      </c>
      <c r="J33" s="316"/>
      <c r="K33" s="332">
        <v>2767000</v>
      </c>
      <c r="L33" s="332"/>
      <c r="M33" s="332">
        <v>8345127285</v>
      </c>
      <c r="N33" s="332"/>
      <c r="O33" s="332">
        <v>7458722415</v>
      </c>
      <c r="P33" s="332"/>
      <c r="Q33" s="332">
        <v>886404871</v>
      </c>
      <c r="R33" s="55"/>
      <c r="S33" s="160"/>
      <c r="T33" s="53"/>
      <c r="U33" s="55"/>
      <c r="V33" s="53"/>
      <c r="W33" s="53"/>
      <c r="X33" s="53"/>
      <c r="Y33" s="53"/>
    </row>
    <row r="34" spans="1:25" ht="18.75">
      <c r="A34" s="421" t="s">
        <v>138</v>
      </c>
      <c r="B34" s="54"/>
      <c r="C34" s="55">
        <v>2760000</v>
      </c>
      <c r="D34" s="54"/>
      <c r="E34" s="55">
        <v>8285605560</v>
      </c>
      <c r="F34" s="54"/>
      <c r="G34" s="55">
        <v>7649095464</v>
      </c>
      <c r="H34" s="316"/>
      <c r="I34" s="332">
        <v>636510096</v>
      </c>
      <c r="J34" s="316"/>
      <c r="K34" s="332">
        <v>2760000</v>
      </c>
      <c r="L34" s="332"/>
      <c r="M34" s="332">
        <v>8285605560</v>
      </c>
      <c r="N34" s="332"/>
      <c r="O34" s="332">
        <v>7467991478</v>
      </c>
      <c r="P34" s="332"/>
      <c r="Q34" s="332">
        <v>817614082</v>
      </c>
      <c r="R34" s="55"/>
      <c r="S34" s="160"/>
      <c r="T34" s="53"/>
      <c r="U34" s="55"/>
      <c r="V34" s="53"/>
      <c r="W34" s="53"/>
      <c r="X34" s="53"/>
      <c r="Y34" s="53"/>
    </row>
    <row r="35" spans="1:25" ht="18.75">
      <c r="A35" s="421" t="s">
        <v>165</v>
      </c>
      <c r="B35" s="54"/>
      <c r="C35" s="55">
        <v>418800</v>
      </c>
      <c r="D35" s="54"/>
      <c r="E35" s="55">
        <v>8147150299</v>
      </c>
      <c r="F35" s="54"/>
      <c r="G35" s="55">
        <v>7077238380</v>
      </c>
      <c r="H35" s="316"/>
      <c r="I35" s="332">
        <v>1069911919</v>
      </c>
      <c r="J35" s="316"/>
      <c r="K35" s="332">
        <v>418800</v>
      </c>
      <c r="L35" s="332"/>
      <c r="M35" s="332">
        <v>8147150299</v>
      </c>
      <c r="N35" s="332"/>
      <c r="O35" s="332">
        <v>7436212332</v>
      </c>
      <c r="P35" s="332"/>
      <c r="Q35" s="332">
        <v>710937967</v>
      </c>
      <c r="R35" s="55"/>
      <c r="S35" s="160"/>
      <c r="T35" s="53"/>
      <c r="U35" s="55"/>
      <c r="V35" s="53"/>
      <c r="W35" s="53"/>
      <c r="X35" s="53"/>
      <c r="Y35" s="53"/>
    </row>
    <row r="36" spans="1:25" ht="18.75">
      <c r="A36" s="421" t="s">
        <v>191</v>
      </c>
      <c r="B36" s="54"/>
      <c r="C36" s="55">
        <v>197000</v>
      </c>
      <c r="D36" s="54"/>
      <c r="E36" s="55">
        <v>8122939218</v>
      </c>
      <c r="F36" s="54"/>
      <c r="G36" s="55">
        <v>7290670855</v>
      </c>
      <c r="H36" s="316"/>
      <c r="I36" s="332">
        <v>832268363</v>
      </c>
      <c r="J36" s="316"/>
      <c r="K36" s="332">
        <v>197000</v>
      </c>
      <c r="L36" s="332"/>
      <c r="M36" s="332">
        <v>8122939218</v>
      </c>
      <c r="N36" s="332"/>
      <c r="O36" s="332">
        <v>7446816999</v>
      </c>
      <c r="P36" s="332"/>
      <c r="Q36" s="332">
        <v>676122219</v>
      </c>
      <c r="R36" s="55"/>
      <c r="S36" s="160"/>
      <c r="U36" s="55"/>
      <c r="V36" s="53"/>
      <c r="Y36" s="53"/>
    </row>
    <row r="37" spans="1:25" ht="18.75">
      <c r="A37" s="421" t="s">
        <v>185</v>
      </c>
      <c r="B37" s="54"/>
      <c r="C37" s="55">
        <v>1176750</v>
      </c>
      <c r="D37" s="54"/>
      <c r="E37" s="55">
        <v>10785079671</v>
      </c>
      <c r="F37" s="54"/>
      <c r="G37" s="55">
        <v>9779096101</v>
      </c>
      <c r="H37" s="316"/>
      <c r="I37" s="332">
        <v>1005983570</v>
      </c>
      <c r="J37" s="316"/>
      <c r="K37" s="332">
        <v>1176750</v>
      </c>
      <c r="L37" s="332"/>
      <c r="M37" s="332">
        <v>10785079671</v>
      </c>
      <c r="N37" s="332"/>
      <c r="O37" s="332">
        <v>10265979044</v>
      </c>
      <c r="P37" s="332"/>
      <c r="Q37" s="332">
        <v>519100628</v>
      </c>
      <c r="R37" s="55"/>
      <c r="S37" s="160"/>
      <c r="T37" s="53"/>
      <c r="U37" s="55"/>
      <c r="V37" s="53"/>
      <c r="W37" s="53"/>
      <c r="X37" s="53"/>
      <c r="Y37" s="53"/>
    </row>
    <row r="38" spans="1:25" ht="18.75">
      <c r="A38" s="421" t="s">
        <v>141</v>
      </c>
      <c r="B38" s="54"/>
      <c r="C38" s="55">
        <v>2359000</v>
      </c>
      <c r="D38" s="54"/>
      <c r="E38" s="55">
        <v>7942392898</v>
      </c>
      <c r="F38" s="54"/>
      <c r="G38" s="55">
        <v>7721966287</v>
      </c>
      <c r="H38" s="316"/>
      <c r="I38" s="332">
        <v>220426611</v>
      </c>
      <c r="J38" s="316"/>
      <c r="K38" s="332">
        <v>2359000</v>
      </c>
      <c r="L38" s="332"/>
      <c r="M38" s="332">
        <v>7942392898</v>
      </c>
      <c r="N38" s="332"/>
      <c r="O38" s="332">
        <v>7435568000</v>
      </c>
      <c r="P38" s="332"/>
      <c r="Q38" s="332">
        <v>506824901</v>
      </c>
      <c r="R38" s="55"/>
      <c r="S38" s="160"/>
      <c r="T38" s="53"/>
      <c r="U38" s="55"/>
      <c r="V38" s="53"/>
      <c r="W38" s="53"/>
      <c r="X38" s="53"/>
      <c r="Y38" s="53"/>
    </row>
    <row r="39" spans="1:25" ht="18.75">
      <c r="A39" s="421" t="s">
        <v>122</v>
      </c>
      <c r="B39" s="54"/>
      <c r="C39" s="55">
        <v>5810000</v>
      </c>
      <c r="D39" s="54"/>
      <c r="E39" s="55">
        <v>50015228130</v>
      </c>
      <c r="F39" s="54"/>
      <c r="G39" s="55">
        <v>47300775795</v>
      </c>
      <c r="H39" s="316"/>
      <c r="I39" s="332">
        <v>2714452335</v>
      </c>
      <c r="J39" s="316"/>
      <c r="K39" s="332">
        <v>5810000</v>
      </c>
      <c r="L39" s="332"/>
      <c r="M39" s="332">
        <v>50015228130</v>
      </c>
      <c r="N39" s="332"/>
      <c r="O39" s="332">
        <v>49511822675</v>
      </c>
      <c r="P39" s="332"/>
      <c r="Q39" s="332">
        <v>503405455</v>
      </c>
      <c r="R39" s="55"/>
      <c r="S39" s="160"/>
      <c r="T39" s="53"/>
      <c r="U39" s="55"/>
      <c r="V39" s="53"/>
      <c r="W39" s="53"/>
      <c r="X39" s="53"/>
      <c r="Y39" s="53"/>
    </row>
    <row r="40" spans="1:25" ht="18.75">
      <c r="A40" s="421" t="s">
        <v>153</v>
      </c>
      <c r="B40" s="54"/>
      <c r="C40" s="55">
        <v>52300</v>
      </c>
      <c r="D40" s="54"/>
      <c r="E40" s="55">
        <v>7800921690</v>
      </c>
      <c r="F40" s="54"/>
      <c r="G40" s="55">
        <v>7223845844</v>
      </c>
      <c r="H40" s="316"/>
      <c r="I40" s="332">
        <v>577075846</v>
      </c>
      <c r="J40" s="316"/>
      <c r="K40" s="332">
        <v>52300</v>
      </c>
      <c r="L40" s="332"/>
      <c r="M40" s="332">
        <v>7800921690</v>
      </c>
      <c r="N40" s="332"/>
      <c r="O40" s="332">
        <v>7438148081</v>
      </c>
      <c r="P40" s="332"/>
      <c r="Q40" s="332">
        <v>362773609</v>
      </c>
      <c r="R40" s="55"/>
      <c r="S40" s="160"/>
      <c r="U40" s="55"/>
      <c r="V40" s="53"/>
      <c r="Y40" s="53"/>
    </row>
    <row r="41" spans="1:25" ht="18.75">
      <c r="A41" s="421" t="s">
        <v>157</v>
      </c>
      <c r="B41" s="54"/>
      <c r="C41" s="55">
        <v>300464</v>
      </c>
      <c r="D41" s="54"/>
      <c r="E41" s="55">
        <v>2840411034</v>
      </c>
      <c r="F41" s="54"/>
      <c r="G41" s="55">
        <v>2317727616</v>
      </c>
      <c r="H41" s="316"/>
      <c r="I41" s="332">
        <v>522683418</v>
      </c>
      <c r="J41" s="316"/>
      <c r="K41" s="332">
        <v>300464</v>
      </c>
      <c r="L41" s="332"/>
      <c r="M41" s="332">
        <v>2840411034</v>
      </c>
      <c r="N41" s="332"/>
      <c r="O41" s="332">
        <v>2525412875</v>
      </c>
      <c r="P41" s="332"/>
      <c r="Q41" s="332">
        <v>314998159</v>
      </c>
      <c r="R41" s="55"/>
      <c r="S41" s="160"/>
      <c r="U41" s="55"/>
      <c r="V41" s="53"/>
      <c r="Y41" s="53"/>
    </row>
    <row r="42" spans="1:25" ht="18.75">
      <c r="A42" s="421" t="s">
        <v>145</v>
      </c>
      <c r="B42" s="54"/>
      <c r="C42" s="55">
        <v>1247504</v>
      </c>
      <c r="D42" s="54"/>
      <c r="E42" s="55">
        <v>7713306004</v>
      </c>
      <c r="F42" s="54"/>
      <c r="G42" s="55">
        <v>6981658007</v>
      </c>
      <c r="H42" s="316"/>
      <c r="I42" s="332">
        <v>731647997</v>
      </c>
      <c r="J42" s="316"/>
      <c r="K42" s="332">
        <v>1247504</v>
      </c>
      <c r="L42" s="332"/>
      <c r="M42" s="332">
        <v>7713306004</v>
      </c>
      <c r="N42" s="332"/>
      <c r="O42" s="332">
        <v>7480949921</v>
      </c>
      <c r="P42" s="332"/>
      <c r="Q42" s="332">
        <v>232356084</v>
      </c>
      <c r="R42" s="55"/>
      <c r="S42" s="160"/>
      <c r="U42" s="55"/>
      <c r="V42" s="53"/>
      <c r="W42" s="174"/>
      <c r="Y42" s="53"/>
    </row>
    <row r="43" spans="1:25" ht="18.75">
      <c r="A43" s="421" t="s">
        <v>158</v>
      </c>
      <c r="B43" s="54"/>
      <c r="C43" s="55">
        <v>875000</v>
      </c>
      <c r="D43" s="54"/>
      <c r="E43" s="55">
        <v>7680278812</v>
      </c>
      <c r="F43" s="54"/>
      <c r="G43" s="55">
        <v>7341059250</v>
      </c>
      <c r="H43" s="316"/>
      <c r="I43" s="332">
        <v>339219562</v>
      </c>
      <c r="J43" s="316"/>
      <c r="K43" s="332">
        <v>875000</v>
      </c>
      <c r="L43" s="332"/>
      <c r="M43" s="332">
        <v>7680278812</v>
      </c>
      <c r="N43" s="332"/>
      <c r="O43" s="332">
        <v>7458028389</v>
      </c>
      <c r="P43" s="332"/>
      <c r="Q43" s="332">
        <v>222250423</v>
      </c>
      <c r="R43" s="55"/>
      <c r="S43" s="160"/>
      <c r="U43" s="55"/>
      <c r="V43" s="53"/>
      <c r="Y43" s="53"/>
    </row>
    <row r="44" spans="1:25" ht="18.75">
      <c r="A44" s="421" t="s">
        <v>193</v>
      </c>
      <c r="B44" s="54"/>
      <c r="C44" s="55">
        <v>1018594</v>
      </c>
      <c r="D44" s="54"/>
      <c r="E44" s="55">
        <v>11380875030</v>
      </c>
      <c r="F44" s="54"/>
      <c r="G44" s="55">
        <v>11380875030</v>
      </c>
      <c r="H44" s="316"/>
      <c r="I44" s="332">
        <v>0</v>
      </c>
      <c r="J44" s="316"/>
      <c r="K44" s="332">
        <v>1018594</v>
      </c>
      <c r="L44" s="332"/>
      <c r="M44" s="332">
        <v>11380875030</v>
      </c>
      <c r="N44" s="332"/>
      <c r="O44" s="332">
        <v>11194605836</v>
      </c>
      <c r="P44" s="332"/>
      <c r="Q44" s="332">
        <v>186269195</v>
      </c>
      <c r="R44" s="55"/>
      <c r="S44" s="160"/>
      <c r="U44" s="55"/>
      <c r="V44" s="53"/>
      <c r="Y44" s="53"/>
    </row>
    <row r="45" spans="1:25" ht="18.75">
      <c r="A45" s="421" t="s">
        <v>89</v>
      </c>
      <c r="B45" s="54"/>
      <c r="C45" s="55">
        <v>1000000</v>
      </c>
      <c r="D45" s="54"/>
      <c r="E45" s="55">
        <v>7614423000</v>
      </c>
      <c r="F45" s="54"/>
      <c r="G45" s="55">
        <v>6898707000</v>
      </c>
      <c r="H45" s="316"/>
      <c r="I45" s="332">
        <v>715716000</v>
      </c>
      <c r="J45" s="316"/>
      <c r="K45" s="332">
        <v>1000000</v>
      </c>
      <c r="L45" s="332"/>
      <c r="M45" s="332">
        <v>7614423000</v>
      </c>
      <c r="N45" s="332"/>
      <c r="O45" s="332">
        <v>7440898670</v>
      </c>
      <c r="P45" s="332"/>
      <c r="Q45" s="332">
        <v>173524330</v>
      </c>
      <c r="R45" s="55"/>
      <c r="S45" s="160"/>
      <c r="U45" s="55"/>
      <c r="V45" s="53"/>
      <c r="Y45" s="53"/>
    </row>
    <row r="46" spans="1:25" ht="18.75">
      <c r="A46" s="421" t="s">
        <v>172</v>
      </c>
      <c r="B46" s="54"/>
      <c r="C46" s="55">
        <v>1410000</v>
      </c>
      <c r="D46" s="54"/>
      <c r="E46" s="55">
        <v>7610745015</v>
      </c>
      <c r="F46" s="54"/>
      <c r="G46" s="55">
        <v>6572151634</v>
      </c>
      <c r="H46" s="316"/>
      <c r="I46" s="332">
        <v>1038593381</v>
      </c>
      <c r="J46" s="316"/>
      <c r="K46" s="332">
        <v>1410000</v>
      </c>
      <c r="L46" s="332"/>
      <c r="M46" s="332">
        <v>7610745015</v>
      </c>
      <c r="N46" s="332"/>
      <c r="O46" s="332">
        <v>7459613059</v>
      </c>
      <c r="P46" s="332"/>
      <c r="Q46" s="332">
        <v>151131956</v>
      </c>
      <c r="R46" s="55"/>
      <c r="S46" s="160"/>
      <c r="U46" s="55"/>
      <c r="V46" s="53"/>
      <c r="Y46" s="53"/>
    </row>
    <row r="47" spans="1:25" ht="18.75">
      <c r="A47" s="421" t="s">
        <v>171</v>
      </c>
      <c r="B47" s="54"/>
      <c r="C47" s="55">
        <v>1036000</v>
      </c>
      <c r="D47" s="54"/>
      <c r="E47" s="55">
        <v>7610486562</v>
      </c>
      <c r="F47" s="54"/>
      <c r="G47" s="55">
        <v>5890660776</v>
      </c>
      <c r="H47" s="316"/>
      <c r="I47" s="332">
        <v>1719825786</v>
      </c>
      <c r="J47" s="316"/>
      <c r="K47" s="332">
        <v>1036000</v>
      </c>
      <c r="L47" s="332"/>
      <c r="M47" s="332">
        <v>7610486562</v>
      </c>
      <c r="N47" s="332"/>
      <c r="O47" s="332">
        <v>7461370063</v>
      </c>
      <c r="P47" s="332"/>
      <c r="Q47" s="332">
        <v>149116499</v>
      </c>
      <c r="R47" s="55"/>
      <c r="S47" s="160"/>
      <c r="U47" s="55"/>
      <c r="V47" s="53"/>
      <c r="Y47" s="53"/>
    </row>
    <row r="48" spans="1:25" ht="18.75">
      <c r="A48" s="421" t="s">
        <v>175</v>
      </c>
      <c r="B48" s="54"/>
      <c r="C48" s="55">
        <v>1209000</v>
      </c>
      <c r="D48" s="54"/>
      <c r="E48" s="55">
        <v>10599932889</v>
      </c>
      <c r="F48" s="54"/>
      <c r="G48" s="55">
        <v>10864330308</v>
      </c>
      <c r="H48" s="316"/>
      <c r="I48" s="332">
        <v>-264397419</v>
      </c>
      <c r="J48" s="316"/>
      <c r="K48" s="332">
        <v>1209000</v>
      </c>
      <c r="L48" s="332"/>
      <c r="M48" s="332">
        <v>10599932889</v>
      </c>
      <c r="N48" s="332"/>
      <c r="O48" s="332">
        <v>10452601556</v>
      </c>
      <c r="P48" s="332"/>
      <c r="Q48" s="332">
        <v>147331333</v>
      </c>
      <c r="R48" s="55"/>
      <c r="S48" s="160"/>
      <c r="U48" s="55"/>
      <c r="V48" s="53"/>
      <c r="Y48" s="53"/>
    </row>
    <row r="49" spans="1:25" ht="18.75">
      <c r="A49" s="421" t="s">
        <v>147</v>
      </c>
      <c r="B49" s="54"/>
      <c r="C49" s="55">
        <v>5951000</v>
      </c>
      <c r="D49" s="54"/>
      <c r="E49" s="55">
        <v>7560126000</v>
      </c>
      <c r="F49" s="54"/>
      <c r="G49" s="55">
        <v>6814761465</v>
      </c>
      <c r="H49" s="316"/>
      <c r="I49" s="332">
        <v>745364535</v>
      </c>
      <c r="J49" s="316"/>
      <c r="K49" s="332">
        <v>5951000</v>
      </c>
      <c r="L49" s="332"/>
      <c r="M49" s="332">
        <v>7560126000</v>
      </c>
      <c r="N49" s="332"/>
      <c r="O49" s="332">
        <v>7434558327</v>
      </c>
      <c r="P49" s="332"/>
      <c r="Q49" s="332">
        <v>125567674</v>
      </c>
      <c r="R49" s="55"/>
      <c r="S49" s="160"/>
      <c r="U49" s="55"/>
      <c r="V49" s="53"/>
      <c r="Y49" s="53"/>
    </row>
    <row r="50" spans="1:25" ht="18.75">
      <c r="A50" s="421" t="s">
        <v>80</v>
      </c>
      <c r="B50" s="54"/>
      <c r="C50" s="55">
        <v>2150000</v>
      </c>
      <c r="D50" s="54"/>
      <c r="E50" s="55">
        <v>7548616890</v>
      </c>
      <c r="F50" s="54"/>
      <c r="G50" s="55">
        <v>6509934045</v>
      </c>
      <c r="H50" s="316"/>
      <c r="I50" s="332">
        <v>1038682845</v>
      </c>
      <c r="J50" s="316"/>
      <c r="K50" s="332">
        <v>2150000</v>
      </c>
      <c r="L50" s="332"/>
      <c r="M50" s="332">
        <v>7548616890</v>
      </c>
      <c r="N50" s="332"/>
      <c r="O50" s="332">
        <v>-1425971744</v>
      </c>
      <c r="P50" s="332"/>
      <c r="Q50" s="332">
        <v>103351311</v>
      </c>
      <c r="R50" s="55"/>
      <c r="S50" s="160"/>
      <c r="U50" s="55"/>
      <c r="V50" s="53"/>
      <c r="Y50" s="53"/>
    </row>
    <row r="51" spans="1:25" ht="18.75">
      <c r="A51" s="421" t="s">
        <v>181</v>
      </c>
      <c r="B51" s="54"/>
      <c r="C51" s="55">
        <v>139685</v>
      </c>
      <c r="D51" s="54"/>
      <c r="E51" s="55">
        <v>2370235633</v>
      </c>
      <c r="F51" s="54"/>
      <c r="G51" s="55">
        <v>2036986335</v>
      </c>
      <c r="H51" s="316"/>
      <c r="I51" s="332">
        <v>333249298</v>
      </c>
      <c r="J51" s="316"/>
      <c r="K51" s="332">
        <v>139685</v>
      </c>
      <c r="L51" s="332"/>
      <c r="M51" s="332">
        <v>2370235633</v>
      </c>
      <c r="N51" s="332"/>
      <c r="O51" s="332">
        <v>2288275221</v>
      </c>
      <c r="P51" s="332"/>
      <c r="Q51" s="332">
        <v>81960413</v>
      </c>
      <c r="R51" s="55"/>
      <c r="S51" s="160"/>
      <c r="U51" s="55"/>
      <c r="V51" s="53"/>
      <c r="Y51" s="53"/>
    </row>
    <row r="52" spans="1:25" ht="18.75">
      <c r="A52" s="421" t="s">
        <v>231</v>
      </c>
      <c r="B52" s="54"/>
      <c r="C52" s="55">
        <v>141561</v>
      </c>
      <c r="D52" s="54"/>
      <c r="E52" s="55">
        <v>2577966804</v>
      </c>
      <c r="F52" s="54"/>
      <c r="G52" s="55">
        <v>2528692670</v>
      </c>
      <c r="H52" s="316"/>
      <c r="I52" s="332">
        <v>49274134</v>
      </c>
      <c r="J52" s="316"/>
      <c r="K52" s="332">
        <v>141561</v>
      </c>
      <c r="L52" s="332"/>
      <c r="M52" s="332">
        <v>2577966804</v>
      </c>
      <c r="N52" s="332"/>
      <c r="O52" s="332">
        <v>2528692670</v>
      </c>
      <c r="P52" s="332"/>
      <c r="Q52" s="332">
        <v>49274134</v>
      </c>
      <c r="R52" s="55"/>
      <c r="S52" s="160"/>
      <c r="U52" s="55"/>
      <c r="V52" s="53"/>
      <c r="Y52" s="53"/>
    </row>
    <row r="53" spans="1:25" ht="18.75">
      <c r="A53" s="421" t="s">
        <v>180</v>
      </c>
      <c r="B53" s="54"/>
      <c r="C53" s="55">
        <v>52551677</v>
      </c>
      <c r="D53" s="54"/>
      <c r="E53" s="55">
        <v>22410528649</v>
      </c>
      <c r="F53" s="54"/>
      <c r="G53" s="55">
        <v>22410528649</v>
      </c>
      <c r="H53" s="316"/>
      <c r="I53" s="332">
        <v>0</v>
      </c>
      <c r="J53" s="316"/>
      <c r="K53" s="332">
        <v>52551677</v>
      </c>
      <c r="L53" s="332"/>
      <c r="M53" s="332">
        <v>22410528649</v>
      </c>
      <c r="N53" s="332"/>
      <c r="O53" s="332">
        <v>22862732845</v>
      </c>
      <c r="P53" s="332"/>
      <c r="Q53" s="332">
        <v>-1</v>
      </c>
      <c r="R53" s="55"/>
      <c r="S53" s="160"/>
      <c r="U53" s="55"/>
      <c r="V53" s="53"/>
      <c r="Y53" s="53"/>
    </row>
    <row r="54" spans="1:25" ht="18.75">
      <c r="A54" s="421" t="s">
        <v>95</v>
      </c>
      <c r="B54" s="54"/>
      <c r="C54" s="55">
        <v>2533000</v>
      </c>
      <c r="D54" s="54"/>
      <c r="E54" s="55">
        <v>11172049420</v>
      </c>
      <c r="F54" s="54"/>
      <c r="G54" s="55">
        <v>10449403897</v>
      </c>
      <c r="H54" s="316"/>
      <c r="I54" s="332">
        <v>722645523</v>
      </c>
      <c r="J54" s="316"/>
      <c r="K54" s="332">
        <v>2533000</v>
      </c>
      <c r="L54" s="332"/>
      <c r="M54" s="332">
        <v>11172049420</v>
      </c>
      <c r="N54" s="332"/>
      <c r="O54" s="332">
        <v>11194317365</v>
      </c>
      <c r="P54" s="332"/>
      <c r="Q54" s="332">
        <v>-22267944</v>
      </c>
      <c r="R54" s="55"/>
      <c r="S54" s="160"/>
      <c r="U54" s="55"/>
      <c r="V54" s="53"/>
      <c r="Y54" s="53"/>
    </row>
    <row r="55" spans="1:25" ht="18.75">
      <c r="A55" s="421" t="s">
        <v>112</v>
      </c>
      <c r="B55" s="54"/>
      <c r="C55" s="55">
        <v>355732</v>
      </c>
      <c r="D55" s="54"/>
      <c r="E55" s="55">
        <v>7425923286</v>
      </c>
      <c r="F55" s="54"/>
      <c r="G55" s="55">
        <v>6556029415</v>
      </c>
      <c r="H55" s="316"/>
      <c r="I55" s="332">
        <v>869893871</v>
      </c>
      <c r="J55" s="316"/>
      <c r="K55" s="332">
        <v>355732</v>
      </c>
      <c r="L55" s="332"/>
      <c r="M55" s="332">
        <v>7425923286</v>
      </c>
      <c r="N55" s="332"/>
      <c r="O55" s="332">
        <v>7459768299</v>
      </c>
      <c r="P55" s="332"/>
      <c r="Q55" s="332">
        <v>-33845012</v>
      </c>
      <c r="R55" s="55"/>
      <c r="S55" s="160"/>
      <c r="U55" s="55"/>
      <c r="V55" s="53"/>
      <c r="Y55" s="53"/>
    </row>
    <row r="56" spans="1:25" ht="18.75">
      <c r="A56" s="421" t="s">
        <v>164</v>
      </c>
      <c r="B56" s="54"/>
      <c r="C56" s="55">
        <v>331000</v>
      </c>
      <c r="D56" s="54"/>
      <c r="E56" s="55">
        <v>7403187375</v>
      </c>
      <c r="F56" s="54"/>
      <c r="G56" s="55">
        <v>6778029330</v>
      </c>
      <c r="H56" s="316"/>
      <c r="I56" s="332">
        <v>625158045</v>
      </c>
      <c r="J56" s="316"/>
      <c r="K56" s="332">
        <v>331000</v>
      </c>
      <c r="L56" s="332"/>
      <c r="M56" s="332">
        <v>7403187375</v>
      </c>
      <c r="N56" s="332"/>
      <c r="O56" s="332">
        <v>7461898761</v>
      </c>
      <c r="P56" s="332"/>
      <c r="Q56" s="332">
        <v>-58711385</v>
      </c>
      <c r="R56" s="55"/>
      <c r="S56" s="160"/>
      <c r="U56" s="55"/>
      <c r="V56" s="53"/>
      <c r="Y56" s="53"/>
    </row>
    <row r="57" spans="1:25" ht="18.75">
      <c r="A57" s="421" t="s">
        <v>187</v>
      </c>
      <c r="B57" s="54"/>
      <c r="C57" s="55">
        <v>530000</v>
      </c>
      <c r="D57" s="54"/>
      <c r="E57" s="55">
        <v>7375851000</v>
      </c>
      <c r="F57" s="54"/>
      <c r="G57" s="55">
        <v>7238870910</v>
      </c>
      <c r="H57" s="316"/>
      <c r="I57" s="332">
        <v>136980090</v>
      </c>
      <c r="J57" s="316"/>
      <c r="K57" s="332">
        <v>530000</v>
      </c>
      <c r="L57" s="332"/>
      <c r="M57" s="332">
        <v>7375851000</v>
      </c>
      <c r="N57" s="332"/>
      <c r="O57" s="332">
        <v>7437828199</v>
      </c>
      <c r="P57" s="332"/>
      <c r="Q57" s="332">
        <v>-61977199</v>
      </c>
      <c r="R57" s="55"/>
      <c r="S57" s="160"/>
      <c r="U57" s="55"/>
      <c r="V57" s="53"/>
      <c r="Y57" s="53"/>
    </row>
    <row r="58" spans="1:25" ht="18.75">
      <c r="A58" s="421" t="s">
        <v>162</v>
      </c>
      <c r="B58" s="54"/>
      <c r="C58" s="55">
        <v>141368</v>
      </c>
      <c r="D58" s="54"/>
      <c r="E58" s="55">
        <v>7370633827</v>
      </c>
      <c r="F58" s="54"/>
      <c r="G58" s="55">
        <v>7054448392</v>
      </c>
      <c r="H58" s="316"/>
      <c r="I58" s="332">
        <v>316185435</v>
      </c>
      <c r="J58" s="316"/>
      <c r="K58" s="332">
        <v>141368</v>
      </c>
      <c r="L58" s="332"/>
      <c r="M58" s="332">
        <v>7370633827</v>
      </c>
      <c r="N58" s="332"/>
      <c r="O58" s="332">
        <v>7433580545</v>
      </c>
      <c r="P58" s="332"/>
      <c r="Q58" s="332">
        <v>-62946717</v>
      </c>
      <c r="R58" s="55"/>
      <c r="S58" s="160"/>
      <c r="U58" s="55"/>
      <c r="V58" s="53"/>
      <c r="Y58" s="53"/>
    </row>
    <row r="59" spans="1:25" ht="18.75">
      <c r="A59" s="421" t="s">
        <v>161</v>
      </c>
      <c r="B59" s="54"/>
      <c r="C59" s="55">
        <v>6600000</v>
      </c>
      <c r="D59" s="54"/>
      <c r="E59" s="55">
        <v>9932945220</v>
      </c>
      <c r="F59" s="54"/>
      <c r="G59" s="55">
        <v>9932945220</v>
      </c>
      <c r="H59" s="316"/>
      <c r="I59" s="332">
        <v>0</v>
      </c>
      <c r="J59" s="316"/>
      <c r="K59" s="332">
        <v>6600000</v>
      </c>
      <c r="L59" s="332"/>
      <c r="M59" s="332">
        <v>9932945220</v>
      </c>
      <c r="N59" s="332"/>
      <c r="O59" s="332">
        <v>10001672946</v>
      </c>
      <c r="P59" s="332"/>
      <c r="Q59" s="332">
        <v>-68727726</v>
      </c>
      <c r="R59" s="55"/>
      <c r="S59" s="160"/>
      <c r="U59" s="55"/>
      <c r="V59" s="53"/>
      <c r="Y59" s="53"/>
    </row>
    <row r="60" spans="1:25" ht="18.75">
      <c r="A60" s="421" t="s">
        <v>190</v>
      </c>
      <c r="B60" s="54"/>
      <c r="C60" s="55">
        <v>1260000</v>
      </c>
      <c r="D60" s="54"/>
      <c r="E60" s="55">
        <v>7339667580</v>
      </c>
      <c r="F60" s="54"/>
      <c r="G60" s="55">
        <v>7289567460</v>
      </c>
      <c r="H60" s="316"/>
      <c r="I60" s="332">
        <v>50100120</v>
      </c>
      <c r="J60" s="316"/>
      <c r="K60" s="332">
        <v>1260000</v>
      </c>
      <c r="L60" s="332"/>
      <c r="M60" s="332">
        <v>7339667580</v>
      </c>
      <c r="N60" s="332"/>
      <c r="O60" s="332">
        <v>7463146324</v>
      </c>
      <c r="P60" s="332"/>
      <c r="Q60" s="332">
        <v>-123478744</v>
      </c>
      <c r="R60" s="55"/>
      <c r="S60" s="160"/>
      <c r="U60" s="55"/>
      <c r="V60" s="53"/>
      <c r="Y60" s="53"/>
    </row>
    <row r="61" spans="1:25" ht="18.75">
      <c r="A61" s="421" t="s">
        <v>166</v>
      </c>
      <c r="B61" s="54"/>
      <c r="C61" s="55">
        <v>286000</v>
      </c>
      <c r="D61" s="54"/>
      <c r="E61" s="55">
        <v>7633409355</v>
      </c>
      <c r="F61" s="54"/>
      <c r="G61" s="55">
        <v>6976680282</v>
      </c>
      <c r="H61" s="316"/>
      <c r="I61" s="332">
        <v>656729073</v>
      </c>
      <c r="J61" s="316"/>
      <c r="K61" s="332">
        <v>286000</v>
      </c>
      <c r="L61" s="332"/>
      <c r="M61" s="332">
        <v>7633409355</v>
      </c>
      <c r="N61" s="332"/>
      <c r="O61" s="332">
        <v>7902333747</v>
      </c>
      <c r="P61" s="332"/>
      <c r="Q61" s="332">
        <v>-268924392</v>
      </c>
      <c r="R61" s="55"/>
      <c r="S61" s="160"/>
      <c r="U61" s="55"/>
      <c r="V61" s="53"/>
      <c r="Y61" s="53"/>
    </row>
    <row r="62" spans="1:25" ht="18.75">
      <c r="A62" s="421" t="s">
        <v>183</v>
      </c>
      <c r="B62" s="54"/>
      <c r="C62" s="55">
        <v>2878750</v>
      </c>
      <c r="D62" s="54"/>
      <c r="E62" s="55">
        <v>7154053593</v>
      </c>
      <c r="F62" s="54"/>
      <c r="G62" s="55">
        <v>6837056019</v>
      </c>
      <c r="H62" s="316"/>
      <c r="I62" s="332">
        <v>316997574</v>
      </c>
      <c r="J62" s="316"/>
      <c r="K62" s="332">
        <v>2878750</v>
      </c>
      <c r="L62" s="332"/>
      <c r="M62" s="332">
        <v>7154053593</v>
      </c>
      <c r="N62" s="332"/>
      <c r="O62" s="332">
        <v>7434506282</v>
      </c>
      <c r="P62" s="332"/>
      <c r="Q62" s="332">
        <v>-280452689</v>
      </c>
      <c r="R62" s="55"/>
      <c r="S62" s="160"/>
      <c r="U62" s="55"/>
      <c r="V62" s="53"/>
      <c r="Y62" s="53"/>
    </row>
    <row r="63" spans="1:25" ht="18.75">
      <c r="A63" s="421" t="s">
        <v>101</v>
      </c>
      <c r="B63" s="54"/>
      <c r="C63" s="55">
        <v>418900</v>
      </c>
      <c r="D63" s="54"/>
      <c r="E63" s="55">
        <v>3647730094</v>
      </c>
      <c r="F63" s="54"/>
      <c r="G63" s="55">
        <v>2833902065</v>
      </c>
      <c r="H63" s="316"/>
      <c r="I63" s="332">
        <v>813828029</v>
      </c>
      <c r="J63" s="316"/>
      <c r="K63" s="332">
        <v>418900</v>
      </c>
      <c r="L63" s="332"/>
      <c r="M63" s="332">
        <v>3647730094</v>
      </c>
      <c r="N63" s="332"/>
      <c r="O63" s="332">
        <v>3933211946</v>
      </c>
      <c r="P63" s="332"/>
      <c r="Q63" s="332">
        <v>-285481852</v>
      </c>
      <c r="R63" s="55"/>
      <c r="S63" s="160"/>
      <c r="U63" s="55"/>
      <c r="V63" s="53"/>
      <c r="Y63" s="53"/>
    </row>
    <row r="64" spans="1:25" ht="18.75">
      <c r="A64" s="421" t="s">
        <v>151</v>
      </c>
      <c r="B64" s="54"/>
      <c r="C64" s="55">
        <v>52600</v>
      </c>
      <c r="D64" s="54"/>
      <c r="E64" s="55">
        <v>7152865704</v>
      </c>
      <c r="F64" s="54"/>
      <c r="G64" s="55">
        <v>6355488496</v>
      </c>
      <c r="H64" s="316"/>
      <c r="I64" s="332">
        <v>797377208</v>
      </c>
      <c r="J64" s="316"/>
      <c r="K64" s="332">
        <v>52600</v>
      </c>
      <c r="L64" s="332"/>
      <c r="M64" s="332">
        <v>7152865704</v>
      </c>
      <c r="N64" s="332"/>
      <c r="O64" s="332">
        <v>7447970977</v>
      </c>
      <c r="P64" s="332"/>
      <c r="Q64" s="332">
        <v>-295105272</v>
      </c>
      <c r="R64" s="55"/>
      <c r="S64" s="160"/>
      <c r="U64" s="55"/>
      <c r="V64" s="53"/>
      <c r="Y64" s="53"/>
    </row>
    <row r="65" spans="1:30" s="111" customFormat="1" ht="18.75">
      <c r="A65" s="421" t="s">
        <v>184</v>
      </c>
      <c r="B65" s="54"/>
      <c r="C65" s="55">
        <v>3968000</v>
      </c>
      <c r="D65" s="54"/>
      <c r="E65" s="55">
        <v>10780018963</v>
      </c>
      <c r="F65" s="54"/>
      <c r="G65" s="55">
        <v>9553313548</v>
      </c>
      <c r="H65" s="316"/>
      <c r="I65" s="332">
        <v>1226705415</v>
      </c>
      <c r="J65" s="316"/>
      <c r="K65" s="332">
        <v>3968000</v>
      </c>
      <c r="L65" s="332"/>
      <c r="M65" s="332">
        <v>10780018963</v>
      </c>
      <c r="N65" s="332"/>
      <c r="O65" s="332">
        <v>11082617308</v>
      </c>
      <c r="P65" s="332"/>
      <c r="Q65" s="332">
        <v>-302598344</v>
      </c>
      <c r="R65" s="55"/>
      <c r="S65" s="160"/>
      <c r="T65" s="53"/>
      <c r="U65" s="55"/>
      <c r="V65" s="175"/>
      <c r="W65" s="55"/>
      <c r="X65" s="126"/>
      <c r="Y65" s="126"/>
      <c r="Z65" s="126"/>
      <c r="AA65" s="126"/>
      <c r="AB65" s="126"/>
      <c r="AC65" s="126"/>
      <c r="AD65" s="109"/>
    </row>
    <row r="66" spans="1:30" ht="18.75">
      <c r="A66" s="421" t="s">
        <v>140</v>
      </c>
      <c r="B66" s="54"/>
      <c r="C66" s="55">
        <v>1900000</v>
      </c>
      <c r="D66" s="54"/>
      <c r="E66" s="55">
        <v>7097715810</v>
      </c>
      <c r="F66" s="54"/>
      <c r="G66" s="55">
        <v>7088272335</v>
      </c>
      <c r="H66" s="316"/>
      <c r="I66" s="332">
        <v>9443475</v>
      </c>
      <c r="J66" s="316"/>
      <c r="K66" s="332">
        <v>1900000</v>
      </c>
      <c r="L66" s="332"/>
      <c r="M66" s="332">
        <v>7097715810</v>
      </c>
      <c r="N66" s="332"/>
      <c r="O66" s="332">
        <v>7445533543</v>
      </c>
      <c r="P66" s="332"/>
      <c r="Q66" s="332">
        <v>-347817733</v>
      </c>
      <c r="R66" s="55"/>
      <c r="S66" s="160"/>
      <c r="U66" s="55"/>
    </row>
    <row r="67" spans="1:30" ht="18.75">
      <c r="A67" s="421" t="s">
        <v>177</v>
      </c>
      <c r="B67" s="54"/>
      <c r="C67" s="55">
        <v>332000</v>
      </c>
      <c r="D67" s="54"/>
      <c r="E67" s="55">
        <v>7072427178</v>
      </c>
      <c r="F67" s="54"/>
      <c r="G67" s="55">
        <v>7293543660</v>
      </c>
      <c r="H67" s="316"/>
      <c r="I67" s="332">
        <v>-221116482</v>
      </c>
      <c r="J67" s="316"/>
      <c r="K67" s="332">
        <v>332000</v>
      </c>
      <c r="L67" s="332"/>
      <c r="M67" s="332">
        <v>7072427178</v>
      </c>
      <c r="N67" s="332"/>
      <c r="O67" s="332">
        <v>7431822562</v>
      </c>
      <c r="P67" s="332"/>
      <c r="Q67" s="332">
        <v>-359395384</v>
      </c>
      <c r="R67" s="55"/>
      <c r="S67" s="160"/>
      <c r="U67" s="55"/>
    </row>
    <row r="68" spans="1:30" ht="18.75">
      <c r="A68" s="421" t="s">
        <v>178</v>
      </c>
      <c r="B68" s="54"/>
      <c r="C68" s="55">
        <v>281880</v>
      </c>
      <c r="D68" s="54"/>
      <c r="E68" s="55">
        <v>7086329166</v>
      </c>
      <c r="F68" s="54"/>
      <c r="G68" s="55">
        <v>6654816832</v>
      </c>
      <c r="H68" s="316"/>
      <c r="I68" s="332">
        <v>431512334</v>
      </c>
      <c r="J68" s="316"/>
      <c r="K68" s="332">
        <v>281880</v>
      </c>
      <c r="L68" s="332"/>
      <c r="M68" s="332">
        <v>7086329166</v>
      </c>
      <c r="N68" s="332"/>
      <c r="O68" s="332">
        <v>7459864303</v>
      </c>
      <c r="P68" s="332"/>
      <c r="Q68" s="332">
        <v>-373535136</v>
      </c>
      <c r="R68" s="55"/>
      <c r="S68" s="160"/>
      <c r="U68" s="55"/>
    </row>
    <row r="69" spans="1:30" ht="18.75">
      <c r="A69" s="421" t="s">
        <v>186</v>
      </c>
      <c r="B69" s="54"/>
      <c r="C69" s="55">
        <v>2125333</v>
      </c>
      <c r="D69" s="54"/>
      <c r="E69" s="55">
        <v>7024685168</v>
      </c>
      <c r="F69" s="54"/>
      <c r="G69" s="55">
        <v>6225562185</v>
      </c>
      <c r="H69" s="316"/>
      <c r="I69" s="332">
        <v>799122983</v>
      </c>
      <c r="J69" s="316"/>
      <c r="K69" s="332">
        <v>2125333</v>
      </c>
      <c r="L69" s="332"/>
      <c r="M69" s="332">
        <v>7024685168</v>
      </c>
      <c r="N69" s="332"/>
      <c r="O69" s="332">
        <v>7455772088</v>
      </c>
      <c r="P69" s="332"/>
      <c r="Q69" s="332">
        <v>-431086920</v>
      </c>
      <c r="R69" s="55"/>
      <c r="S69" s="160"/>
      <c r="U69" s="55"/>
    </row>
    <row r="70" spans="1:30" ht="18.75">
      <c r="A70" s="421" t="s">
        <v>169</v>
      </c>
      <c r="B70" s="54"/>
      <c r="C70" s="55">
        <v>22800000</v>
      </c>
      <c r="D70" s="54"/>
      <c r="E70" s="55">
        <v>29372984640</v>
      </c>
      <c r="F70" s="54"/>
      <c r="G70" s="55">
        <v>26562606480</v>
      </c>
      <c r="H70" s="316"/>
      <c r="I70" s="332">
        <v>2810378160</v>
      </c>
      <c r="J70" s="316"/>
      <c r="K70" s="332">
        <v>22800000</v>
      </c>
      <c r="L70" s="332"/>
      <c r="M70" s="332">
        <v>29372984640</v>
      </c>
      <c r="N70" s="332"/>
      <c r="O70" s="332">
        <v>29828645362</v>
      </c>
      <c r="P70" s="332"/>
      <c r="Q70" s="332">
        <v>-455660722</v>
      </c>
      <c r="R70" s="55"/>
      <c r="S70" s="160"/>
      <c r="U70" s="55"/>
    </row>
    <row r="71" spans="1:30" ht="18.75">
      <c r="A71" s="421" t="s">
        <v>144</v>
      </c>
      <c r="B71" s="54"/>
      <c r="C71" s="55">
        <v>1618000</v>
      </c>
      <c r="D71" s="54"/>
      <c r="E71" s="55">
        <v>6970688148</v>
      </c>
      <c r="F71" s="54"/>
      <c r="G71" s="55">
        <v>6832368079</v>
      </c>
      <c r="H71" s="316"/>
      <c r="I71" s="332">
        <v>138320069</v>
      </c>
      <c r="J71" s="316"/>
      <c r="K71" s="332">
        <v>1618000</v>
      </c>
      <c r="L71" s="332"/>
      <c r="M71" s="332">
        <v>6970688148</v>
      </c>
      <c r="N71" s="332"/>
      <c r="O71" s="332">
        <v>7457233239</v>
      </c>
      <c r="P71" s="332"/>
      <c r="Q71" s="332">
        <v>-486545091</v>
      </c>
      <c r="R71" s="55"/>
      <c r="S71" s="160"/>
      <c r="U71" s="55"/>
    </row>
    <row r="72" spans="1:30" ht="18.75">
      <c r="A72" s="421" t="s">
        <v>93</v>
      </c>
      <c r="B72" s="54"/>
      <c r="C72" s="55">
        <v>84800</v>
      </c>
      <c r="D72" s="54"/>
      <c r="E72" s="55">
        <v>6937514712</v>
      </c>
      <c r="F72" s="54"/>
      <c r="G72" s="55">
        <v>6355876176</v>
      </c>
      <c r="H72" s="316"/>
      <c r="I72" s="332">
        <v>581638536</v>
      </c>
      <c r="J72" s="316"/>
      <c r="K72" s="332">
        <v>84800</v>
      </c>
      <c r="L72" s="332"/>
      <c r="M72" s="332">
        <v>6937514712</v>
      </c>
      <c r="N72" s="332"/>
      <c r="O72" s="332">
        <v>7427022071</v>
      </c>
      <c r="P72" s="332"/>
      <c r="Q72" s="332">
        <v>-489507359</v>
      </c>
      <c r="R72" s="55"/>
      <c r="S72" s="160"/>
      <c r="U72" s="55"/>
    </row>
    <row r="73" spans="1:30" ht="18.75">
      <c r="A73" s="421" t="s">
        <v>88</v>
      </c>
      <c r="B73" s="54"/>
      <c r="C73" s="55">
        <v>1796000</v>
      </c>
      <c r="D73" s="54"/>
      <c r="E73" s="55">
        <v>10479792006</v>
      </c>
      <c r="F73" s="54"/>
      <c r="G73" s="55">
        <v>10247701212</v>
      </c>
      <c r="H73" s="316"/>
      <c r="I73" s="332">
        <v>232090794</v>
      </c>
      <c r="J73" s="316"/>
      <c r="K73" s="332">
        <v>1796000</v>
      </c>
      <c r="L73" s="332"/>
      <c r="M73" s="332">
        <v>10479792006</v>
      </c>
      <c r="N73" s="332"/>
      <c r="O73" s="332">
        <v>11010155509</v>
      </c>
      <c r="P73" s="332"/>
      <c r="Q73" s="332">
        <v>-530363503</v>
      </c>
      <c r="R73" s="55"/>
      <c r="S73" s="160"/>
      <c r="U73" s="55"/>
    </row>
    <row r="74" spans="1:30" ht="18.75">
      <c r="A74" s="421" t="s">
        <v>152</v>
      </c>
      <c r="B74" s="54"/>
      <c r="C74" s="55">
        <v>343280</v>
      </c>
      <c r="D74" s="54"/>
      <c r="E74" s="55">
        <v>10448691760</v>
      </c>
      <c r="F74" s="54"/>
      <c r="G74" s="55">
        <v>9889062286</v>
      </c>
      <c r="H74" s="316"/>
      <c r="I74" s="332">
        <v>559629474</v>
      </c>
      <c r="J74" s="316"/>
      <c r="K74" s="332">
        <v>343280</v>
      </c>
      <c r="L74" s="332"/>
      <c r="M74" s="332">
        <v>10448691760</v>
      </c>
      <c r="N74" s="332"/>
      <c r="O74" s="332">
        <v>10991908110</v>
      </c>
      <c r="P74" s="332"/>
      <c r="Q74" s="332">
        <v>-543216350</v>
      </c>
      <c r="R74" s="55"/>
      <c r="S74" s="160"/>
      <c r="U74" s="55"/>
    </row>
    <row r="75" spans="1:30" ht="18.75">
      <c r="A75" s="421" t="s">
        <v>230</v>
      </c>
      <c r="B75" s="54"/>
      <c r="C75" s="55">
        <v>837800</v>
      </c>
      <c r="D75" s="54"/>
      <c r="E75" s="55">
        <v>6462645098</v>
      </c>
      <c r="F75" s="54"/>
      <c r="G75" s="55">
        <v>7026628600</v>
      </c>
      <c r="H75" s="316"/>
      <c r="I75" s="332">
        <v>-563983502</v>
      </c>
      <c r="J75" s="316"/>
      <c r="K75" s="332">
        <v>837800</v>
      </c>
      <c r="L75" s="332"/>
      <c r="M75" s="332">
        <v>6462645098</v>
      </c>
      <c r="N75" s="332"/>
      <c r="O75" s="332">
        <v>7026628600</v>
      </c>
      <c r="P75" s="332"/>
      <c r="Q75" s="332">
        <v>-563983502</v>
      </c>
      <c r="R75" s="55"/>
      <c r="S75" s="160"/>
      <c r="U75" s="55"/>
    </row>
    <row r="76" spans="1:30" ht="18.75">
      <c r="A76" s="421" t="s">
        <v>109</v>
      </c>
      <c r="B76" s="54"/>
      <c r="C76" s="55">
        <v>1303000</v>
      </c>
      <c r="D76" s="54"/>
      <c r="E76" s="55">
        <v>6735285180</v>
      </c>
      <c r="F76" s="54"/>
      <c r="G76" s="55">
        <v>6074709133</v>
      </c>
      <c r="H76" s="316"/>
      <c r="I76" s="332">
        <v>660576047</v>
      </c>
      <c r="J76" s="316"/>
      <c r="K76" s="332">
        <v>1303000</v>
      </c>
      <c r="L76" s="332"/>
      <c r="M76" s="332">
        <v>6735285180</v>
      </c>
      <c r="N76" s="332"/>
      <c r="O76" s="332">
        <v>7436289171</v>
      </c>
      <c r="P76" s="332"/>
      <c r="Q76" s="332">
        <v>-701003990</v>
      </c>
      <c r="R76" s="55"/>
      <c r="S76" s="160"/>
      <c r="U76" s="55"/>
    </row>
    <row r="77" spans="1:30" ht="18.75">
      <c r="A77" s="421" t="s">
        <v>150</v>
      </c>
      <c r="B77" s="54"/>
      <c r="C77" s="55">
        <v>268092</v>
      </c>
      <c r="D77" s="54"/>
      <c r="E77" s="55">
        <v>46277178453</v>
      </c>
      <c r="F77" s="54"/>
      <c r="G77" s="55">
        <v>43420332194</v>
      </c>
      <c r="H77" s="316"/>
      <c r="I77" s="332">
        <v>2856846259</v>
      </c>
      <c r="J77" s="316"/>
      <c r="K77" s="332">
        <v>268092</v>
      </c>
      <c r="L77" s="332"/>
      <c r="M77" s="332">
        <v>46277178453</v>
      </c>
      <c r="N77" s="332"/>
      <c r="O77" s="332">
        <v>49234660092</v>
      </c>
      <c r="P77" s="332"/>
      <c r="Q77" s="332">
        <v>-710586646</v>
      </c>
      <c r="R77" s="55"/>
      <c r="S77" s="160"/>
      <c r="U77" s="55"/>
    </row>
    <row r="78" spans="1:30" ht="18.75">
      <c r="A78" s="421" t="s">
        <v>86</v>
      </c>
      <c r="B78" s="54"/>
      <c r="C78" s="55">
        <v>159406</v>
      </c>
      <c r="D78" s="54"/>
      <c r="E78" s="55">
        <v>6729691481</v>
      </c>
      <c r="F78" s="54"/>
      <c r="G78" s="55">
        <v>6664723892</v>
      </c>
      <c r="H78" s="316"/>
      <c r="I78" s="332">
        <v>64967589</v>
      </c>
      <c r="J78" s="316"/>
      <c r="K78" s="332">
        <v>159406</v>
      </c>
      <c r="L78" s="332"/>
      <c r="M78" s="332">
        <v>6729691481</v>
      </c>
      <c r="N78" s="332"/>
      <c r="O78" s="332">
        <v>7459193708</v>
      </c>
      <c r="P78" s="332"/>
      <c r="Q78" s="332">
        <v>-729502227</v>
      </c>
      <c r="R78" s="55"/>
      <c r="S78" s="160"/>
      <c r="U78" s="55"/>
    </row>
    <row r="79" spans="1:30" ht="18.75">
      <c r="A79" s="421" t="s">
        <v>135</v>
      </c>
      <c r="B79" s="54"/>
      <c r="C79" s="55">
        <v>134139</v>
      </c>
      <c r="D79" s="54"/>
      <c r="E79" s="55">
        <v>6667043647</v>
      </c>
      <c r="F79" s="54"/>
      <c r="G79" s="55">
        <v>6607040254</v>
      </c>
      <c r="H79" s="316"/>
      <c r="I79" s="332">
        <v>60003393</v>
      </c>
      <c r="J79" s="316"/>
      <c r="K79" s="332">
        <v>134139</v>
      </c>
      <c r="L79" s="332"/>
      <c r="M79" s="332">
        <v>6667043647</v>
      </c>
      <c r="N79" s="332"/>
      <c r="O79" s="332">
        <v>7459821480</v>
      </c>
      <c r="P79" s="332"/>
      <c r="Q79" s="332">
        <v>-792777832</v>
      </c>
      <c r="R79" s="55"/>
      <c r="S79" s="160"/>
      <c r="U79" s="55"/>
    </row>
    <row r="80" spans="1:30" ht="18.75">
      <c r="A80" s="421" t="s">
        <v>99</v>
      </c>
      <c r="B80" s="54"/>
      <c r="C80" s="55">
        <v>285000</v>
      </c>
      <c r="D80" s="54"/>
      <c r="E80" s="55">
        <v>6484834282</v>
      </c>
      <c r="F80" s="54"/>
      <c r="G80" s="55">
        <v>6187364820</v>
      </c>
      <c r="H80" s="316"/>
      <c r="I80" s="332">
        <v>297469462</v>
      </c>
      <c r="J80" s="316"/>
      <c r="K80" s="332">
        <v>285000</v>
      </c>
      <c r="L80" s="332"/>
      <c r="M80" s="332">
        <v>6484834282</v>
      </c>
      <c r="N80" s="332"/>
      <c r="O80" s="332">
        <v>7435733432</v>
      </c>
      <c r="P80" s="332"/>
      <c r="Q80" s="332">
        <v>-950899150</v>
      </c>
      <c r="R80" s="55"/>
      <c r="S80" s="160"/>
      <c r="U80" s="55"/>
    </row>
    <row r="81" spans="1:21" ht="18.75">
      <c r="A81" s="421" t="s">
        <v>91</v>
      </c>
      <c r="B81" s="54"/>
      <c r="C81" s="55">
        <v>3028300</v>
      </c>
      <c r="D81" s="54"/>
      <c r="E81" s="55">
        <v>6463074627</v>
      </c>
      <c r="F81" s="54"/>
      <c r="G81" s="55">
        <v>6065717454</v>
      </c>
      <c r="H81" s="316"/>
      <c r="I81" s="332">
        <v>397357173</v>
      </c>
      <c r="J81" s="316"/>
      <c r="K81" s="332">
        <v>3028300</v>
      </c>
      <c r="L81" s="332"/>
      <c r="M81" s="332">
        <v>6463074627</v>
      </c>
      <c r="N81" s="332"/>
      <c r="O81" s="332">
        <v>7416363247</v>
      </c>
      <c r="P81" s="332"/>
      <c r="Q81" s="332">
        <v>-953288619</v>
      </c>
      <c r="R81" s="55"/>
      <c r="S81" s="160"/>
      <c r="U81" s="55"/>
    </row>
    <row r="82" spans="1:21" ht="18.75">
      <c r="A82" s="421" t="s">
        <v>98</v>
      </c>
      <c r="B82" s="54"/>
      <c r="C82" s="55">
        <v>646789</v>
      </c>
      <c r="D82" s="54"/>
      <c r="E82" s="55">
        <v>6480841302</v>
      </c>
      <c r="F82" s="54"/>
      <c r="G82" s="55">
        <v>6294388527</v>
      </c>
      <c r="H82" s="316"/>
      <c r="I82" s="332">
        <v>186452775</v>
      </c>
      <c r="J82" s="316"/>
      <c r="K82" s="332">
        <v>646789</v>
      </c>
      <c r="L82" s="332"/>
      <c r="M82" s="332">
        <v>6480841302</v>
      </c>
      <c r="N82" s="332"/>
      <c r="O82" s="332">
        <v>7435058486</v>
      </c>
      <c r="P82" s="332"/>
      <c r="Q82" s="332">
        <v>-954217183</v>
      </c>
      <c r="R82" s="55"/>
      <c r="S82" s="160"/>
      <c r="U82" s="55"/>
    </row>
    <row r="83" spans="1:21" ht="18.75">
      <c r="A83" s="421" t="s">
        <v>182</v>
      </c>
      <c r="B83" s="54"/>
      <c r="C83" s="55">
        <v>880000</v>
      </c>
      <c r="D83" s="54"/>
      <c r="E83" s="55">
        <v>6438263040</v>
      </c>
      <c r="F83" s="54"/>
      <c r="G83" s="55">
        <v>6324543720</v>
      </c>
      <c r="H83" s="316"/>
      <c r="I83" s="332">
        <v>113719320</v>
      </c>
      <c r="J83" s="316"/>
      <c r="K83" s="332">
        <v>880000</v>
      </c>
      <c r="L83" s="332"/>
      <c r="M83" s="332">
        <v>6438263040</v>
      </c>
      <c r="N83" s="332"/>
      <c r="O83" s="332">
        <v>7463884849</v>
      </c>
      <c r="P83" s="332"/>
      <c r="Q83" s="332">
        <v>-1025621809</v>
      </c>
      <c r="R83" s="55"/>
      <c r="S83" s="160"/>
      <c r="U83" s="55"/>
    </row>
    <row r="84" spans="1:21" ht="18.75">
      <c r="A84" s="421" t="s">
        <v>149</v>
      </c>
      <c r="B84" s="54"/>
      <c r="C84" s="55">
        <v>2560000</v>
      </c>
      <c r="D84" s="54"/>
      <c r="E84" s="55">
        <v>6341561856</v>
      </c>
      <c r="F84" s="54"/>
      <c r="G84" s="55">
        <v>6054003072</v>
      </c>
      <c r="H84" s="316"/>
      <c r="I84" s="332">
        <v>287558784</v>
      </c>
      <c r="J84" s="316"/>
      <c r="K84" s="332">
        <v>2560000</v>
      </c>
      <c r="L84" s="332"/>
      <c r="M84" s="332">
        <v>6341561856</v>
      </c>
      <c r="N84" s="332"/>
      <c r="O84" s="332">
        <v>7440011312</v>
      </c>
      <c r="P84" s="332"/>
      <c r="Q84" s="332">
        <v>-1098449456</v>
      </c>
      <c r="R84" s="55"/>
      <c r="S84" s="160"/>
      <c r="U84" s="55"/>
    </row>
    <row r="85" spans="1:21" ht="18.75">
      <c r="A85" s="421" t="s">
        <v>189</v>
      </c>
      <c r="B85" s="54"/>
      <c r="C85" s="55">
        <v>2100000</v>
      </c>
      <c r="D85" s="54"/>
      <c r="E85" s="55">
        <v>10070124120</v>
      </c>
      <c r="F85" s="54"/>
      <c r="G85" s="55">
        <v>9061859205</v>
      </c>
      <c r="H85" s="316"/>
      <c r="I85" s="332">
        <v>1008264915</v>
      </c>
      <c r="J85" s="316"/>
      <c r="K85" s="332">
        <v>2100000</v>
      </c>
      <c r="L85" s="332"/>
      <c r="M85" s="332">
        <v>10070124120</v>
      </c>
      <c r="N85" s="332"/>
      <c r="O85" s="332">
        <v>7881796400</v>
      </c>
      <c r="P85" s="332"/>
      <c r="Q85" s="332">
        <v>-2642781330</v>
      </c>
      <c r="R85" s="55"/>
      <c r="S85" s="160"/>
      <c r="U85" s="55"/>
    </row>
    <row r="86" spans="1:21" ht="18.75">
      <c r="A86" s="421" t="s">
        <v>176</v>
      </c>
      <c r="B86" s="54"/>
      <c r="C86" s="55">
        <v>46400</v>
      </c>
      <c r="D86" s="54"/>
      <c r="E86" s="55">
        <v>4745228889</v>
      </c>
      <c r="F86" s="54"/>
      <c r="G86" s="55">
        <v>4890980476</v>
      </c>
      <c r="H86" s="316"/>
      <c r="I86" s="332">
        <v>-145751587</v>
      </c>
      <c r="J86" s="316"/>
      <c r="K86" s="332">
        <v>46400</v>
      </c>
      <c r="L86" s="332"/>
      <c r="M86" s="332">
        <v>4745228889</v>
      </c>
      <c r="N86" s="332"/>
      <c r="O86" s="332">
        <v>7418476299</v>
      </c>
      <c r="P86" s="332"/>
      <c r="Q86" s="332">
        <v>-2673247409</v>
      </c>
      <c r="R86" s="55"/>
      <c r="S86" s="160"/>
      <c r="U86" s="55"/>
    </row>
    <row r="87" spans="1:21" ht="18.75">
      <c r="A87" s="421" t="s">
        <v>173</v>
      </c>
      <c r="B87" s="54"/>
      <c r="C87" s="55">
        <v>846526</v>
      </c>
      <c r="D87" s="54"/>
      <c r="E87" s="55">
        <v>23645845685</v>
      </c>
      <c r="F87" s="54"/>
      <c r="G87" s="55">
        <v>24150739187</v>
      </c>
      <c r="H87" s="316"/>
      <c r="I87" s="332">
        <v>-504893502</v>
      </c>
      <c r="J87" s="316"/>
      <c r="K87" s="332">
        <v>846526</v>
      </c>
      <c r="L87" s="332"/>
      <c r="M87" s="332">
        <v>23645845685</v>
      </c>
      <c r="N87" s="332"/>
      <c r="O87" s="332">
        <v>2630661529</v>
      </c>
      <c r="P87" s="332"/>
      <c r="Q87" s="332">
        <v>-3071435556</v>
      </c>
      <c r="R87" s="55"/>
      <c r="S87" s="160"/>
      <c r="U87" s="55"/>
    </row>
    <row r="88" spans="1:21" ht="18.75">
      <c r="A88" s="421" t="s">
        <v>136</v>
      </c>
      <c r="B88" s="54"/>
      <c r="C88" s="55">
        <v>6470000</v>
      </c>
      <c r="D88" s="54"/>
      <c r="E88" s="55">
        <v>24954233580</v>
      </c>
      <c r="F88" s="54"/>
      <c r="G88" s="55">
        <v>23581831669</v>
      </c>
      <c r="H88" s="316"/>
      <c r="I88" s="332">
        <v>1372401911</v>
      </c>
      <c r="J88" s="316"/>
      <c r="K88" s="332">
        <v>6470000</v>
      </c>
      <c r="L88" s="332"/>
      <c r="M88" s="332">
        <v>24954233580</v>
      </c>
      <c r="N88" s="332"/>
      <c r="O88" s="332">
        <v>28190463099</v>
      </c>
      <c r="P88" s="332"/>
      <c r="Q88" s="332">
        <v>-3236229519</v>
      </c>
      <c r="R88" s="55"/>
      <c r="S88" s="160"/>
      <c r="U88" s="55"/>
    </row>
    <row r="89" spans="1:21" ht="18.75">
      <c r="A89" s="421" t="s">
        <v>92</v>
      </c>
      <c r="B89" s="54"/>
      <c r="C89" s="55">
        <v>3363000</v>
      </c>
      <c r="D89" s="54"/>
      <c r="E89" s="55">
        <v>142712249503</v>
      </c>
      <c r="F89" s="54"/>
      <c r="G89" s="55">
        <v>132048110925</v>
      </c>
      <c r="H89" s="316"/>
      <c r="I89" s="332">
        <v>10664138578</v>
      </c>
      <c r="J89" s="316"/>
      <c r="K89" s="332">
        <v>3363000</v>
      </c>
      <c r="L89" s="332"/>
      <c r="M89" s="332">
        <v>142712249503</v>
      </c>
      <c r="N89" s="332"/>
      <c r="O89" s="332">
        <v>115208706039</v>
      </c>
      <c r="P89" s="332"/>
      <c r="Q89" s="332">
        <v>-3811008771</v>
      </c>
      <c r="R89" s="55"/>
      <c r="S89" s="160"/>
      <c r="U89" s="55"/>
    </row>
    <row r="90" spans="1:21" ht="18.75">
      <c r="A90" s="421" t="s">
        <v>155</v>
      </c>
      <c r="B90" s="54"/>
      <c r="C90" s="55">
        <v>21200000</v>
      </c>
      <c r="D90" s="54"/>
      <c r="E90" s="55">
        <v>41936981400</v>
      </c>
      <c r="F90" s="54"/>
      <c r="G90" s="55">
        <v>40988657700</v>
      </c>
      <c r="H90" s="316"/>
      <c r="I90" s="332">
        <v>948323700</v>
      </c>
      <c r="J90" s="316"/>
      <c r="K90" s="332">
        <v>21200000</v>
      </c>
      <c r="L90" s="332"/>
      <c r="M90" s="332">
        <v>41936981400</v>
      </c>
      <c r="N90" s="332"/>
      <c r="O90" s="332">
        <v>46470156594</v>
      </c>
      <c r="P90" s="332"/>
      <c r="Q90" s="332">
        <v>-4533175194</v>
      </c>
      <c r="R90" s="55"/>
      <c r="S90" s="160"/>
      <c r="U90" s="55"/>
    </row>
    <row r="91" spans="1:21" ht="18.75">
      <c r="A91" s="421" t="s">
        <v>94</v>
      </c>
      <c r="B91" s="54"/>
      <c r="C91" s="55">
        <v>3503030</v>
      </c>
      <c r="D91" s="54"/>
      <c r="E91" s="55">
        <v>18490412818</v>
      </c>
      <c r="F91" s="54"/>
      <c r="G91" s="55">
        <v>17654687945</v>
      </c>
      <c r="H91" s="316"/>
      <c r="I91" s="332">
        <v>835724873</v>
      </c>
      <c r="J91" s="316"/>
      <c r="K91" s="332">
        <v>3503030</v>
      </c>
      <c r="L91" s="332"/>
      <c r="M91" s="332">
        <v>18490412818</v>
      </c>
      <c r="N91" s="332"/>
      <c r="O91" s="332">
        <v>23822960230</v>
      </c>
      <c r="P91" s="332"/>
      <c r="Q91" s="332">
        <v>-5332547412</v>
      </c>
      <c r="R91" s="55"/>
      <c r="S91" s="160"/>
      <c r="U91" s="55"/>
    </row>
    <row r="92" spans="1:21" ht="18.75">
      <c r="A92" s="421" t="s">
        <v>97</v>
      </c>
      <c r="B92" s="54"/>
      <c r="C92" s="55">
        <v>3016724</v>
      </c>
      <c r="D92" s="54"/>
      <c r="E92" s="55">
        <v>33946127251</v>
      </c>
      <c r="F92" s="54"/>
      <c r="G92" s="55">
        <v>31487132168</v>
      </c>
      <c r="H92" s="316"/>
      <c r="I92" s="332">
        <v>2458995083</v>
      </c>
      <c r="J92" s="316"/>
      <c r="K92" s="332">
        <v>3016724</v>
      </c>
      <c r="L92" s="332"/>
      <c r="M92" s="332">
        <v>33946127251</v>
      </c>
      <c r="N92" s="332"/>
      <c r="O92" s="332">
        <v>25224257243</v>
      </c>
      <c r="P92" s="332"/>
      <c r="Q92" s="332">
        <v>-5337818597</v>
      </c>
      <c r="R92" s="55"/>
      <c r="S92" s="160"/>
      <c r="U92" s="55"/>
    </row>
    <row r="93" spans="1:21" ht="18.75">
      <c r="A93" s="421" t="s">
        <v>163</v>
      </c>
      <c r="B93" s="54"/>
      <c r="C93" s="55">
        <v>2800000</v>
      </c>
      <c r="D93" s="54"/>
      <c r="E93" s="55">
        <v>16588706400</v>
      </c>
      <c r="F93" s="54"/>
      <c r="G93" s="55">
        <v>16310372400</v>
      </c>
      <c r="H93" s="316"/>
      <c r="I93" s="332">
        <v>278334000</v>
      </c>
      <c r="J93" s="316"/>
      <c r="K93" s="332">
        <v>2800000</v>
      </c>
      <c r="L93" s="332"/>
      <c r="M93" s="332">
        <v>16588706400</v>
      </c>
      <c r="N93" s="332"/>
      <c r="O93" s="332">
        <v>23809847708</v>
      </c>
      <c r="P93" s="332"/>
      <c r="Q93" s="332">
        <v>-7221141308</v>
      </c>
      <c r="R93" s="55"/>
      <c r="S93" s="160"/>
      <c r="U93" s="55"/>
    </row>
    <row r="94" spans="1:21" ht="18.75">
      <c r="A94" s="421" t="s">
        <v>160</v>
      </c>
      <c r="B94" s="54"/>
      <c r="C94" s="55">
        <v>2109652</v>
      </c>
      <c r="D94" s="54"/>
      <c r="E94" s="55">
        <v>47058914364</v>
      </c>
      <c r="F94" s="54"/>
      <c r="G94" s="55">
        <v>47184740338</v>
      </c>
      <c r="H94" s="316"/>
      <c r="I94" s="332">
        <v>-125825974</v>
      </c>
      <c r="J94" s="316"/>
      <c r="K94" s="332">
        <v>2109652</v>
      </c>
      <c r="L94" s="332"/>
      <c r="M94" s="332">
        <v>47058914364</v>
      </c>
      <c r="N94" s="332"/>
      <c r="O94" s="332">
        <v>42467589291</v>
      </c>
      <c r="P94" s="332"/>
      <c r="Q94" s="332">
        <v>-8933644171</v>
      </c>
      <c r="R94" s="55"/>
      <c r="S94" s="160"/>
      <c r="U94" s="55"/>
    </row>
    <row r="95" spans="1:21" ht="18.75">
      <c r="A95" s="421" t="s">
        <v>195</v>
      </c>
      <c r="B95" s="54"/>
      <c r="C95" s="55">
        <v>4400000</v>
      </c>
      <c r="D95" s="54"/>
      <c r="E95" s="55">
        <v>59615166600</v>
      </c>
      <c r="F95" s="54"/>
      <c r="G95" s="55">
        <v>49334759726</v>
      </c>
      <c r="H95" s="316"/>
      <c r="I95" s="332">
        <v>10280406874</v>
      </c>
      <c r="J95" s="316"/>
      <c r="K95" s="332">
        <v>4400000</v>
      </c>
      <c r="L95" s="332"/>
      <c r="M95" s="332">
        <v>59615166600</v>
      </c>
      <c r="N95" s="332"/>
      <c r="O95" s="332">
        <v>70184718468</v>
      </c>
      <c r="P95" s="332"/>
      <c r="Q95" s="332">
        <v>-10569551868</v>
      </c>
      <c r="R95" s="55"/>
      <c r="S95" s="160"/>
      <c r="U95" s="55"/>
    </row>
    <row r="96" spans="1:21" ht="18.75">
      <c r="A96" s="421" t="s">
        <v>116</v>
      </c>
      <c r="B96" s="54"/>
      <c r="C96" s="55">
        <v>2249292</v>
      </c>
      <c r="D96" s="54"/>
      <c r="E96" s="55">
        <v>21397646379</v>
      </c>
      <c r="F96" s="54"/>
      <c r="G96" s="55">
        <v>19631278496</v>
      </c>
      <c r="H96" s="316"/>
      <c r="I96" s="332">
        <v>1766367883</v>
      </c>
      <c r="J96" s="316"/>
      <c r="K96" s="332">
        <v>2249292</v>
      </c>
      <c r="L96" s="332"/>
      <c r="M96" s="332">
        <v>21397646379</v>
      </c>
      <c r="N96" s="332"/>
      <c r="O96" s="332">
        <v>32848202373</v>
      </c>
      <c r="P96" s="332"/>
      <c r="Q96" s="332">
        <v>-11450555993</v>
      </c>
      <c r="R96" s="55"/>
      <c r="S96" s="160"/>
      <c r="U96" s="55"/>
    </row>
    <row r="97" spans="1:21" ht="18.75">
      <c r="A97" s="421" t="s">
        <v>106</v>
      </c>
      <c r="B97" s="54"/>
      <c r="C97" s="55">
        <v>40619240</v>
      </c>
      <c r="D97" s="54"/>
      <c r="E97" s="55">
        <v>106435236355</v>
      </c>
      <c r="F97" s="54"/>
      <c r="G97" s="55">
        <v>96946510808</v>
      </c>
      <c r="H97" s="316"/>
      <c r="I97" s="332">
        <v>9488725547</v>
      </c>
      <c r="J97" s="316"/>
      <c r="K97" s="332">
        <v>40619240</v>
      </c>
      <c r="L97" s="332"/>
      <c r="M97" s="332">
        <v>106435236355</v>
      </c>
      <c r="N97" s="332"/>
      <c r="O97" s="332">
        <v>84612403546</v>
      </c>
      <c r="P97" s="332"/>
      <c r="Q97" s="332">
        <v>-14576297591</v>
      </c>
      <c r="R97" s="55"/>
      <c r="S97" s="160"/>
      <c r="U97" s="55"/>
    </row>
    <row r="98" spans="1:21" ht="18.75">
      <c r="A98" s="421" t="s">
        <v>148</v>
      </c>
      <c r="B98" s="54"/>
      <c r="C98" s="55">
        <v>2800000</v>
      </c>
      <c r="D98" s="54"/>
      <c r="E98" s="55">
        <v>35877252600</v>
      </c>
      <c r="F98" s="54"/>
      <c r="G98" s="55">
        <v>33066079200</v>
      </c>
      <c r="H98" s="316"/>
      <c r="I98" s="332">
        <v>2811173400</v>
      </c>
      <c r="J98" s="316"/>
      <c r="K98" s="332">
        <v>2800000</v>
      </c>
      <c r="L98" s="332"/>
      <c r="M98" s="332">
        <v>35877252600</v>
      </c>
      <c r="N98" s="332"/>
      <c r="O98" s="332">
        <v>37232726390</v>
      </c>
      <c r="P98" s="332"/>
      <c r="Q98" s="332">
        <v>-17562875400</v>
      </c>
      <c r="R98" s="55"/>
      <c r="S98" s="160"/>
      <c r="U98" s="55"/>
    </row>
    <row r="99" spans="1:21" ht="18.75">
      <c r="A99" s="421" t="s">
        <v>115</v>
      </c>
      <c r="B99" s="54"/>
      <c r="C99" s="55">
        <v>72500000</v>
      </c>
      <c r="D99" s="54"/>
      <c r="E99" s="55">
        <v>204602826375</v>
      </c>
      <c r="F99" s="54"/>
      <c r="G99" s="55">
        <v>188171179875</v>
      </c>
      <c r="H99" s="316"/>
      <c r="I99" s="332">
        <v>16431646500</v>
      </c>
      <c r="J99" s="316"/>
      <c r="K99" s="332">
        <v>72500000</v>
      </c>
      <c r="L99" s="332"/>
      <c r="M99" s="332">
        <v>204602826375</v>
      </c>
      <c r="N99" s="332"/>
      <c r="O99" s="332">
        <v>159350557035</v>
      </c>
      <c r="P99" s="332"/>
      <c r="Q99" s="332">
        <v>-82230301175</v>
      </c>
      <c r="R99" s="55"/>
      <c r="S99" s="160"/>
      <c r="U99" s="55"/>
    </row>
    <row r="100" spans="1:21" ht="19.5" thickBot="1">
      <c r="A100" s="422" t="s">
        <v>2</v>
      </c>
      <c r="B100" s="310"/>
      <c r="C100" s="335">
        <f>SUM(C9:C99)</f>
        <v>425680600</v>
      </c>
      <c r="D100" s="334"/>
      <c r="E100" s="335">
        <f>SUM(E9:E99)</f>
        <v>2065468966333</v>
      </c>
      <c r="F100" s="333">
        <f>SUM(F9:F88)</f>
        <v>0</v>
      </c>
      <c r="G100" s="335">
        <f>SUM(G9:G99)</f>
        <v>1911510713650</v>
      </c>
      <c r="H100" s="334"/>
      <c r="I100" s="335">
        <f>SUM(I9:I99)</f>
        <v>153958252683</v>
      </c>
      <c r="J100" s="334"/>
      <c r="K100" s="335">
        <f>SUM(K9:K99)</f>
        <v>425680600</v>
      </c>
      <c r="L100" s="333">
        <f>SUM(L9:L88)</f>
        <v>0</v>
      </c>
      <c r="M100" s="335">
        <f>SUM(M9:M99)</f>
        <v>2065468966333</v>
      </c>
      <c r="N100" s="333">
        <f>SUM(N9:N88)</f>
        <v>0</v>
      </c>
      <c r="O100" s="335">
        <f>SUM(O9:O99)</f>
        <v>1746585208943</v>
      </c>
      <c r="P100" s="334"/>
      <c r="Q100" s="335">
        <f>SUM(Q9:Q99)</f>
        <v>-72132875368</v>
      </c>
      <c r="R100" s="240"/>
      <c r="S100" s="160"/>
      <c r="U100" s="55"/>
    </row>
    <row r="101" spans="1:21" ht="18.75" thickTop="1">
      <c r="C101" s="45"/>
      <c r="D101" s="112"/>
      <c r="E101" s="45"/>
      <c r="F101" s="112"/>
      <c r="G101" s="45"/>
      <c r="H101" s="112"/>
      <c r="I101" s="45"/>
      <c r="J101" s="112"/>
      <c r="K101" s="45"/>
      <c r="L101" s="112"/>
      <c r="M101" s="45"/>
      <c r="N101" s="112"/>
      <c r="O101" s="218"/>
      <c r="P101" s="112"/>
      <c r="Q101" s="378"/>
      <c r="R101" s="245"/>
      <c r="S101" s="240"/>
    </row>
    <row r="102" spans="1:21" ht="18.75">
      <c r="C102" s="45"/>
      <c r="D102" s="112"/>
      <c r="E102" s="368"/>
      <c r="F102" s="112"/>
      <c r="G102" s="112"/>
      <c r="H102" s="112"/>
      <c r="I102" s="364"/>
      <c r="J102" s="364"/>
      <c r="K102" s="377"/>
      <c r="L102" s="377"/>
      <c r="M102" s="368"/>
      <c r="N102" s="344"/>
      <c r="O102" s="345"/>
      <c r="P102" s="113"/>
      <c r="Q102" s="113"/>
      <c r="R102" s="53"/>
      <c r="S102" s="240"/>
    </row>
    <row r="103" spans="1:21" ht="18.75">
      <c r="C103" s="218"/>
      <c r="D103" s="45"/>
      <c r="E103" s="112"/>
      <c r="F103" s="112"/>
      <c r="G103" s="112"/>
      <c r="H103" s="112"/>
      <c r="I103" s="363"/>
      <c r="J103" s="364"/>
      <c r="K103" s="364"/>
      <c r="L103" s="364"/>
      <c r="M103" s="365"/>
      <c r="N103" s="366"/>
      <c r="O103" s="367"/>
      <c r="P103" s="112"/>
      <c r="Q103" s="368"/>
      <c r="R103" s="368"/>
      <c r="S103" s="53"/>
    </row>
    <row r="104" spans="1:21" ht="18">
      <c r="C104" s="45"/>
      <c r="D104" s="45"/>
      <c r="E104" s="112"/>
      <c r="F104" s="112"/>
      <c r="G104" s="369"/>
      <c r="H104" s="112"/>
      <c r="I104" s="370"/>
      <c r="J104" s="112"/>
      <c r="K104" s="112"/>
      <c r="L104" s="112"/>
      <c r="M104" s="371"/>
      <c r="N104" s="112"/>
      <c r="O104" s="424"/>
      <c r="P104" s="112"/>
      <c r="Q104" s="372"/>
      <c r="R104" s="373"/>
      <c r="S104" s="53"/>
    </row>
    <row r="105" spans="1:21" ht="18.75">
      <c r="E105" s="374"/>
      <c r="F105" s="374"/>
      <c r="G105" s="373"/>
      <c r="H105" s="374"/>
      <c r="I105" s="374"/>
      <c r="J105" s="374"/>
      <c r="K105" s="374"/>
      <c r="L105" s="374"/>
      <c r="M105" s="375"/>
      <c r="N105" s="374"/>
      <c r="O105" s="39"/>
      <c r="P105" s="374"/>
      <c r="Q105" s="368"/>
      <c r="R105" s="376"/>
      <c r="S105" s="53"/>
    </row>
    <row r="106" spans="1:21">
      <c r="E106" s="53"/>
      <c r="G106" s="53"/>
      <c r="O106" s="53"/>
      <c r="Q106" s="239"/>
      <c r="R106" s="53"/>
      <c r="S106" s="53"/>
    </row>
    <row r="107" spans="1:21">
      <c r="E107" s="53"/>
      <c r="G107" s="53"/>
      <c r="I107" s="53"/>
      <c r="Q107" s="239"/>
      <c r="R107" s="53"/>
    </row>
    <row r="108" spans="1:21">
      <c r="G108" s="53"/>
      <c r="O108" s="53"/>
      <c r="Q108" s="239"/>
    </row>
    <row r="109" spans="1:21">
      <c r="G109" s="53"/>
      <c r="I109" s="53"/>
      <c r="O109" s="53"/>
      <c r="Q109" s="239"/>
    </row>
    <row r="110" spans="1:21" ht="17.25">
      <c r="E110" s="53"/>
      <c r="G110" s="53"/>
      <c r="I110" s="53"/>
      <c r="K110" s="53"/>
      <c r="Q110" s="287"/>
    </row>
    <row r="111" spans="1:21">
      <c r="G111" s="53"/>
      <c r="I111" s="53"/>
      <c r="Q111" s="39"/>
    </row>
    <row r="112" spans="1:21">
      <c r="G112" s="53"/>
      <c r="Q112" s="239"/>
    </row>
    <row r="113" spans="7:18">
      <c r="G113" s="53"/>
    </row>
    <row r="114" spans="7:18">
      <c r="G114" s="53"/>
    </row>
    <row r="115" spans="7:18">
      <c r="G115" s="53"/>
    </row>
    <row r="116" spans="7:18">
      <c r="Q116" s="239"/>
      <c r="R116" s="53"/>
    </row>
    <row r="117" spans="7:18">
      <c r="Q117" s="239"/>
    </row>
    <row r="121" spans="7:18">
      <c r="R121" s="53"/>
    </row>
    <row r="124" spans="7:18">
      <c r="Q124" s="46"/>
      <c r="R124" s="53"/>
    </row>
  </sheetData>
  <sortState xmlns:xlrd2="http://schemas.microsoft.com/office/spreadsheetml/2017/richdata2" ref="A9:Q99">
    <sortCondition descending="1" ref="Q9:Q99"/>
  </sortState>
  <mergeCells count="5">
    <mergeCell ref="C7:I7"/>
    <mergeCell ref="K7:Q7"/>
    <mergeCell ref="A1:Q1"/>
    <mergeCell ref="A2:Q2"/>
    <mergeCell ref="A3:Q3"/>
  </mergeCells>
  <printOptions horizontalCentered="1"/>
  <pageMargins left="0" right="0" top="0" bottom="0.15" header="0" footer="0"/>
  <pageSetup paperSize="9" scale="56" fitToHeight="2" orientation="portrait" r:id="rId1"/>
  <rowBreaks count="1" manualBreakCount="1">
    <brk id="55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52"/>
  <sheetViews>
    <sheetView rightToLeft="1" zoomScale="112" zoomScaleNormal="112" zoomScaleSheetLayoutView="115" workbookViewId="0">
      <selection activeCell="Q51" sqref="Q51"/>
    </sheetView>
  </sheetViews>
  <sheetFormatPr defaultColWidth="9.140625" defaultRowHeight="15"/>
  <cols>
    <col min="1" max="1" width="23.85546875" style="46" customWidth="1"/>
    <col min="2" max="2" width="0.42578125" style="46" customWidth="1"/>
    <col min="3" max="3" width="10.28515625" style="46" bestFit="1" customWidth="1"/>
    <col min="4" max="4" width="0.42578125" style="46" customWidth="1"/>
    <col min="5" max="5" width="14.7109375" style="46" bestFit="1" customWidth="1"/>
    <col min="6" max="6" width="0.42578125" style="46" customWidth="1"/>
    <col min="7" max="7" width="14.7109375" style="46" bestFit="1" customWidth="1"/>
    <col min="8" max="8" width="0.42578125" style="46" customWidth="1"/>
    <col min="9" max="9" width="14.42578125" style="46" customWidth="1"/>
    <col min="10" max="10" width="0.42578125" style="46" customWidth="1"/>
    <col min="11" max="11" width="10.28515625" style="46" customWidth="1"/>
    <col min="12" max="12" width="0.42578125" style="46" customWidth="1"/>
    <col min="13" max="13" width="18" style="46" bestFit="1" customWidth="1"/>
    <col min="14" max="14" width="0.42578125" style="46" customWidth="1"/>
    <col min="15" max="15" width="16.42578125" style="46" bestFit="1" customWidth="1"/>
    <col min="16" max="16" width="0.42578125" style="46" customWidth="1"/>
    <col min="17" max="17" width="14.42578125" style="46" customWidth="1"/>
    <col min="18" max="18" width="1.5703125" style="46" customWidth="1"/>
    <col min="19" max="19" width="16.42578125" style="46" bestFit="1" customWidth="1"/>
    <col min="20" max="20" width="1.140625" style="46" customWidth="1"/>
    <col min="21" max="21" width="20.42578125" style="46" bestFit="1" customWidth="1"/>
    <col min="22" max="22" width="17.7109375" style="46" bestFit="1" customWidth="1"/>
    <col min="23" max="23" width="16.140625" style="46" bestFit="1" customWidth="1"/>
    <col min="24" max="24" width="13.85546875" style="46" bestFit="1" customWidth="1"/>
    <col min="25" max="25" width="14.28515625" style="46" bestFit="1" customWidth="1"/>
    <col min="26" max="16384" width="9.140625" style="46"/>
  </cols>
  <sheetData>
    <row r="1" spans="1:25" ht="20.25" customHeight="1">
      <c r="A1" s="495" t="str">
        <f>سهام!B1</f>
        <v xml:space="preserve">صندوق سهامی کارگزاری پارسیان 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</row>
    <row r="2" spans="1:25" ht="20.25" customHeight="1">
      <c r="A2" s="495" t="s">
        <v>67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</row>
    <row r="3" spans="1:25" ht="20.25" customHeight="1">
      <c r="A3" s="495" t="str">
        <f>سهام!B3</f>
        <v>برای ماه منتهی به 1402/09/27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</row>
    <row r="4" spans="1:25" ht="20.25" customHeight="1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</row>
    <row r="5" spans="1:25" ht="18" customHeight="1">
      <c r="A5" s="262" t="s">
        <v>60</v>
      </c>
      <c r="B5" s="10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291"/>
      <c r="S5" s="291"/>
      <c r="T5" s="291"/>
      <c r="U5" s="291"/>
      <c r="V5" s="291"/>
    </row>
    <row r="6" spans="1:25" ht="16.5" customHeight="1">
      <c r="A6" s="45"/>
      <c r="B6" s="45"/>
      <c r="C6" s="496" t="str">
        <f>'درآمد سود سهام'!I5</f>
        <v>طی ماه</v>
      </c>
      <c r="D6" s="496"/>
      <c r="E6" s="496"/>
      <c r="F6" s="496"/>
      <c r="G6" s="496"/>
      <c r="H6" s="496"/>
      <c r="I6" s="496"/>
      <c r="J6" s="292"/>
      <c r="K6" s="496" t="str">
        <f>'درآمد سود سهام'!O5</f>
        <v>از ابتدای سال مالی تا پایان ماه</v>
      </c>
      <c r="L6" s="496"/>
      <c r="M6" s="496"/>
      <c r="N6" s="496"/>
      <c r="O6" s="496"/>
      <c r="P6" s="496"/>
      <c r="Q6" s="496"/>
      <c r="R6" s="126"/>
      <c r="S6" s="126"/>
      <c r="T6" s="126"/>
      <c r="U6" s="126"/>
      <c r="V6" s="126"/>
    </row>
    <row r="7" spans="1:25" ht="34.5" customHeight="1">
      <c r="A7" s="293" t="s">
        <v>43</v>
      </c>
      <c r="B7" s="294"/>
      <c r="C7" s="293" t="s">
        <v>3</v>
      </c>
      <c r="D7" s="295"/>
      <c r="E7" s="296" t="s">
        <v>58</v>
      </c>
      <c r="F7" s="295"/>
      <c r="G7" s="293" t="s">
        <v>56</v>
      </c>
      <c r="H7" s="295"/>
      <c r="I7" s="296" t="s">
        <v>59</v>
      </c>
      <c r="J7" s="87"/>
      <c r="K7" s="293" t="s">
        <v>3</v>
      </c>
      <c r="L7" s="295"/>
      <c r="M7" s="296" t="s">
        <v>26</v>
      </c>
      <c r="N7" s="295"/>
      <c r="O7" s="293" t="s">
        <v>56</v>
      </c>
      <c r="P7" s="295"/>
      <c r="Q7" s="296" t="s">
        <v>59</v>
      </c>
      <c r="R7" s="291"/>
      <c r="S7" s="291"/>
      <c r="T7" s="291"/>
      <c r="U7" s="291"/>
      <c r="V7" s="291"/>
      <c r="W7" s="291"/>
    </row>
    <row r="8" spans="1:25" ht="18.75">
      <c r="A8" s="288" t="s">
        <v>85</v>
      </c>
      <c r="B8" s="289"/>
      <c r="C8" s="425">
        <v>0</v>
      </c>
      <c r="D8" s="425"/>
      <c r="E8" s="414">
        <v>0</v>
      </c>
      <c r="F8" s="414"/>
      <c r="G8" s="414">
        <v>0</v>
      </c>
      <c r="H8" s="414"/>
      <c r="I8" s="426">
        <v>0</v>
      </c>
      <c r="J8" s="77"/>
      <c r="K8" s="290">
        <v>24004290</v>
      </c>
      <c r="L8" s="290"/>
      <c r="M8" s="77">
        <v>113324848405</v>
      </c>
      <c r="N8" s="77"/>
      <c r="O8" s="77">
        <v>87337540929</v>
      </c>
      <c r="P8" s="290"/>
      <c r="Q8" s="316">
        <v>25987307476</v>
      </c>
      <c r="R8" s="53"/>
      <c r="S8" s="39"/>
      <c r="T8" s="53"/>
      <c r="U8" s="39"/>
      <c r="V8" s="126"/>
      <c r="W8" s="126"/>
    </row>
    <row r="9" spans="1:25" ht="18.75">
      <c r="A9" s="288" t="s">
        <v>143</v>
      </c>
      <c r="B9" s="289"/>
      <c r="C9" s="425">
        <v>0</v>
      </c>
      <c r="D9" s="425"/>
      <c r="E9" s="414">
        <v>0</v>
      </c>
      <c r="F9" s="414"/>
      <c r="G9" s="414">
        <v>0</v>
      </c>
      <c r="H9" s="414"/>
      <c r="I9" s="426">
        <v>0</v>
      </c>
      <c r="J9" s="77"/>
      <c r="K9" s="290">
        <v>7350000</v>
      </c>
      <c r="L9" s="290"/>
      <c r="M9" s="77">
        <v>40896132947</v>
      </c>
      <c r="N9" s="77"/>
      <c r="O9" s="77">
        <v>34332150996</v>
      </c>
      <c r="P9" s="290"/>
      <c r="Q9" s="316">
        <v>6563981951</v>
      </c>
      <c r="R9" s="53"/>
      <c r="S9" s="39"/>
      <c r="T9" s="53"/>
      <c r="U9" s="39"/>
      <c r="V9" s="126"/>
      <c r="W9" s="126"/>
    </row>
    <row r="10" spans="1:25" ht="18" customHeight="1">
      <c r="A10" s="288" t="s">
        <v>97</v>
      </c>
      <c r="B10" s="289"/>
      <c r="C10" s="425">
        <v>0</v>
      </c>
      <c r="D10" s="425"/>
      <c r="E10" s="414">
        <v>0</v>
      </c>
      <c r="F10" s="414"/>
      <c r="G10" s="414">
        <v>0</v>
      </c>
      <c r="H10" s="414"/>
      <c r="I10" s="426">
        <v>0</v>
      </c>
      <c r="J10" s="77"/>
      <c r="K10" s="290">
        <v>3000000</v>
      </c>
      <c r="L10" s="290"/>
      <c r="M10" s="77">
        <v>39992225703</v>
      </c>
      <c r="N10" s="77"/>
      <c r="O10" s="77">
        <v>39066165000</v>
      </c>
      <c r="P10" s="290"/>
      <c r="Q10" s="316">
        <v>926060703</v>
      </c>
      <c r="R10" s="53"/>
      <c r="S10" s="39"/>
      <c r="T10" s="53"/>
      <c r="U10" s="39"/>
      <c r="V10" s="126"/>
      <c r="W10" s="126"/>
    </row>
    <row r="11" spans="1:25" s="35" customFormat="1" ht="18.75">
      <c r="A11" s="288" t="s">
        <v>226</v>
      </c>
      <c r="B11" s="289"/>
      <c r="C11" s="425">
        <v>0</v>
      </c>
      <c r="D11" s="425"/>
      <c r="E11" s="414">
        <v>0</v>
      </c>
      <c r="F11" s="414"/>
      <c r="G11" s="414">
        <v>0</v>
      </c>
      <c r="H11" s="414"/>
      <c r="I11" s="426">
        <v>0</v>
      </c>
      <c r="J11" s="77"/>
      <c r="K11" s="290">
        <v>1900000</v>
      </c>
      <c r="L11" s="290"/>
      <c r="M11" s="77">
        <v>40600251275</v>
      </c>
      <c r="N11" s="77"/>
      <c r="O11" s="77">
        <v>39695650582</v>
      </c>
      <c r="P11" s="290"/>
      <c r="Q11" s="316">
        <v>904600693</v>
      </c>
      <c r="R11" s="39"/>
      <c r="S11" s="39"/>
      <c r="T11" s="39"/>
      <c r="U11" s="39"/>
      <c r="V11" s="126"/>
      <c r="W11" s="126"/>
    </row>
    <row r="12" spans="1:25" ht="18.75">
      <c r="A12" s="288" t="s">
        <v>225</v>
      </c>
      <c r="B12" s="289"/>
      <c r="C12" s="425">
        <v>0</v>
      </c>
      <c r="D12" s="425"/>
      <c r="E12" s="414">
        <v>0</v>
      </c>
      <c r="F12" s="414"/>
      <c r="G12" s="414">
        <v>0</v>
      </c>
      <c r="H12" s="414"/>
      <c r="I12" s="426">
        <v>0</v>
      </c>
      <c r="J12" s="77"/>
      <c r="K12" s="290">
        <v>397772</v>
      </c>
      <c r="L12" s="290"/>
      <c r="M12" s="77">
        <v>4738126337</v>
      </c>
      <c r="N12" s="77"/>
      <c r="O12" s="77">
        <v>3997547144</v>
      </c>
      <c r="P12" s="290"/>
      <c r="Q12" s="316">
        <v>756857197</v>
      </c>
      <c r="R12" s="53"/>
      <c r="S12" s="39"/>
      <c r="T12" s="53"/>
      <c r="U12" s="39"/>
      <c r="V12" s="126"/>
      <c r="W12" s="126"/>
      <c r="Y12" s="174"/>
    </row>
    <row r="13" spans="1:25" ht="18.75">
      <c r="A13" s="288" t="s">
        <v>105</v>
      </c>
      <c r="B13" s="289"/>
      <c r="C13" s="425">
        <v>0</v>
      </c>
      <c r="D13" s="425"/>
      <c r="E13" s="414">
        <v>0</v>
      </c>
      <c r="F13" s="414"/>
      <c r="G13" s="414">
        <v>0</v>
      </c>
      <c r="H13" s="414"/>
      <c r="I13" s="426">
        <v>0</v>
      </c>
      <c r="J13" s="77"/>
      <c r="K13" s="290">
        <v>3500000</v>
      </c>
      <c r="L13" s="290"/>
      <c r="M13" s="77">
        <v>23018533057</v>
      </c>
      <c r="N13" s="77"/>
      <c r="O13" s="77">
        <v>22371095250</v>
      </c>
      <c r="P13" s="290"/>
      <c r="Q13" s="316">
        <v>631159803</v>
      </c>
      <c r="R13" s="53"/>
      <c r="S13" s="39"/>
      <c r="T13" s="53"/>
      <c r="U13" s="39"/>
      <c r="V13" s="126"/>
      <c r="W13" s="126"/>
      <c r="Y13" s="174"/>
    </row>
    <row r="14" spans="1:25" ht="18.75">
      <c r="A14" s="288" t="s">
        <v>117</v>
      </c>
      <c r="B14" s="289"/>
      <c r="C14" s="290">
        <v>1700</v>
      </c>
      <c r="D14" s="290"/>
      <c r="E14" s="77">
        <v>1415843333</v>
      </c>
      <c r="F14" s="77"/>
      <c r="G14" s="77">
        <v>1215959567</v>
      </c>
      <c r="H14" s="77"/>
      <c r="I14" s="316">
        <v>199883766</v>
      </c>
      <c r="J14" s="77"/>
      <c r="K14" s="290">
        <v>1700</v>
      </c>
      <c r="L14" s="290"/>
      <c r="M14" s="77">
        <v>1415843333</v>
      </c>
      <c r="N14" s="77"/>
      <c r="O14" s="77">
        <v>1215959567</v>
      </c>
      <c r="P14" s="77"/>
      <c r="Q14" s="316">
        <v>199883766</v>
      </c>
      <c r="R14" s="53"/>
      <c r="S14" s="39"/>
      <c r="T14" s="53"/>
      <c r="U14" s="39"/>
      <c r="V14" s="126"/>
      <c r="W14" s="126"/>
      <c r="Y14" s="174"/>
    </row>
    <row r="15" spans="1:25" ht="18.75">
      <c r="A15" s="288" t="s">
        <v>182</v>
      </c>
      <c r="B15" s="289"/>
      <c r="C15" s="425">
        <v>0</v>
      </c>
      <c r="D15" s="425"/>
      <c r="E15" s="414">
        <v>0</v>
      </c>
      <c r="F15" s="414"/>
      <c r="G15" s="414">
        <v>0</v>
      </c>
      <c r="H15" s="414"/>
      <c r="I15" s="426">
        <v>0</v>
      </c>
      <c r="J15" s="77"/>
      <c r="K15" s="290">
        <v>60000</v>
      </c>
      <c r="L15" s="290"/>
      <c r="M15" s="77">
        <v>1076096523</v>
      </c>
      <c r="N15" s="77"/>
      <c r="O15" s="77">
        <v>972777330</v>
      </c>
      <c r="P15" s="290"/>
      <c r="Q15" s="316">
        <v>108401852</v>
      </c>
      <c r="R15" s="53"/>
      <c r="S15" s="39"/>
      <c r="T15" s="53"/>
      <c r="U15" s="39"/>
      <c r="V15" s="126"/>
      <c r="W15" s="126"/>
      <c r="Y15" s="174"/>
    </row>
    <row r="16" spans="1:25" ht="18.75">
      <c r="A16" s="288" t="s">
        <v>132</v>
      </c>
      <c r="B16" s="289"/>
      <c r="C16" s="425">
        <v>0</v>
      </c>
      <c r="D16" s="425"/>
      <c r="E16" s="414">
        <v>0</v>
      </c>
      <c r="F16" s="414"/>
      <c r="G16" s="414">
        <v>0</v>
      </c>
      <c r="H16" s="414"/>
      <c r="I16" s="426">
        <v>0</v>
      </c>
      <c r="J16" s="77"/>
      <c r="K16" s="290">
        <v>604116</v>
      </c>
      <c r="L16" s="290"/>
      <c r="M16" s="77">
        <v>8041634610</v>
      </c>
      <c r="N16" s="77"/>
      <c r="O16" s="77">
        <v>7974925651</v>
      </c>
      <c r="P16" s="290"/>
      <c r="Q16" s="316">
        <v>61626300</v>
      </c>
      <c r="R16" s="53"/>
      <c r="S16" s="39"/>
      <c r="T16" s="53"/>
      <c r="U16" s="39"/>
      <c r="V16" s="126"/>
      <c r="W16" s="126"/>
      <c r="Y16" s="174"/>
    </row>
    <row r="17" spans="1:25" ht="18.75">
      <c r="A17" s="288" t="s">
        <v>141</v>
      </c>
      <c r="B17" s="289"/>
      <c r="C17" s="425">
        <v>0</v>
      </c>
      <c r="D17" s="425"/>
      <c r="E17" s="414">
        <v>0</v>
      </c>
      <c r="F17" s="414"/>
      <c r="G17" s="414">
        <v>0</v>
      </c>
      <c r="H17" s="414"/>
      <c r="I17" s="426">
        <v>0</v>
      </c>
      <c r="J17" s="77"/>
      <c r="K17" s="290">
        <v>2359000</v>
      </c>
      <c r="L17" s="290"/>
      <c r="M17" s="77">
        <v>7435568000</v>
      </c>
      <c r="N17" s="77"/>
      <c r="O17" s="77">
        <v>7435752956</v>
      </c>
      <c r="P17" s="290"/>
      <c r="Q17" s="316">
        <v>-184956</v>
      </c>
      <c r="R17" s="53"/>
      <c r="S17" s="39"/>
      <c r="T17" s="53"/>
      <c r="U17" s="39"/>
      <c r="V17" s="126"/>
      <c r="W17" s="126"/>
    </row>
    <row r="18" spans="1:25" ht="18.75">
      <c r="A18" s="288" t="s">
        <v>199</v>
      </c>
      <c r="B18" s="289"/>
      <c r="C18" s="425">
        <v>0</v>
      </c>
      <c r="D18" s="425"/>
      <c r="E18" s="414">
        <v>0</v>
      </c>
      <c r="F18" s="414"/>
      <c r="G18" s="414">
        <v>0</v>
      </c>
      <c r="H18" s="414"/>
      <c r="I18" s="426">
        <v>0</v>
      </c>
      <c r="J18" s="77"/>
      <c r="K18" s="290">
        <v>150000</v>
      </c>
      <c r="L18" s="290"/>
      <c r="M18" s="77">
        <v>149982812500</v>
      </c>
      <c r="N18" s="77"/>
      <c r="O18" s="77">
        <v>150017187500</v>
      </c>
      <c r="P18" s="77"/>
      <c r="Q18" s="316">
        <v>-34375000</v>
      </c>
      <c r="R18" s="53"/>
      <c r="S18" s="39"/>
      <c r="T18" s="53"/>
      <c r="U18" s="39"/>
      <c r="V18" s="126"/>
      <c r="W18" s="126"/>
    </row>
    <row r="19" spans="1:25" ht="18.75">
      <c r="A19" s="288" t="s">
        <v>198</v>
      </c>
      <c r="B19" s="289"/>
      <c r="C19" s="290">
        <v>40000</v>
      </c>
      <c r="D19" s="290"/>
      <c r="E19" s="77">
        <v>39992750000</v>
      </c>
      <c r="F19" s="77"/>
      <c r="G19" s="77">
        <v>40004690000</v>
      </c>
      <c r="H19" s="77"/>
      <c r="I19" s="316">
        <v>-11940000</v>
      </c>
      <c r="J19" s="77"/>
      <c r="K19" s="290">
        <v>250000</v>
      </c>
      <c r="L19" s="290"/>
      <c r="M19" s="77">
        <v>249954687500</v>
      </c>
      <c r="N19" s="77"/>
      <c r="O19" s="77">
        <v>250029312500</v>
      </c>
      <c r="P19" s="77"/>
      <c r="Q19" s="316">
        <v>-74625000</v>
      </c>
      <c r="R19" s="53"/>
      <c r="S19" s="39"/>
      <c r="T19" s="53"/>
      <c r="U19" s="39"/>
      <c r="V19" s="126"/>
      <c r="W19" s="126"/>
    </row>
    <row r="20" spans="1:25" ht="18.75">
      <c r="A20" s="288" t="s">
        <v>236</v>
      </c>
      <c r="B20" s="289"/>
      <c r="C20" s="425">
        <v>0</v>
      </c>
      <c r="D20" s="425"/>
      <c r="E20" s="414">
        <v>0</v>
      </c>
      <c r="F20" s="414"/>
      <c r="G20" s="414">
        <v>0</v>
      </c>
      <c r="H20" s="414"/>
      <c r="I20" s="426">
        <v>0</v>
      </c>
      <c r="J20" s="77"/>
      <c r="K20" s="290">
        <v>850000</v>
      </c>
      <c r="L20" s="290"/>
      <c r="M20" s="77">
        <v>8719767954</v>
      </c>
      <c r="N20" s="77"/>
      <c r="O20" s="77">
        <v>8880345675</v>
      </c>
      <c r="P20" s="290"/>
      <c r="Q20" s="316">
        <v>-160577721</v>
      </c>
      <c r="R20" s="53"/>
      <c r="S20" s="39"/>
      <c r="T20" s="53"/>
      <c r="U20" s="39"/>
      <c r="V20" s="126"/>
      <c r="W20" s="126"/>
    </row>
    <row r="21" spans="1:25" ht="18.75">
      <c r="A21" s="288" t="s">
        <v>160</v>
      </c>
      <c r="B21" s="289"/>
      <c r="C21" s="425">
        <v>0</v>
      </c>
      <c r="D21" s="425"/>
      <c r="E21" s="414">
        <v>0</v>
      </c>
      <c r="F21" s="414"/>
      <c r="G21" s="414">
        <v>0</v>
      </c>
      <c r="H21" s="414"/>
      <c r="I21" s="426">
        <v>0</v>
      </c>
      <c r="J21" s="77"/>
      <c r="K21" s="290">
        <v>300348</v>
      </c>
      <c r="L21" s="290"/>
      <c r="M21" s="77">
        <v>7631340294</v>
      </c>
      <c r="N21" s="77"/>
      <c r="O21" s="77">
        <v>7971576815</v>
      </c>
      <c r="P21" s="290"/>
      <c r="Q21" s="316">
        <v>-340236521</v>
      </c>
      <c r="R21" s="53"/>
      <c r="S21" s="39"/>
      <c r="T21" s="53"/>
      <c r="U21" s="39"/>
      <c r="V21" s="126"/>
      <c r="W21" s="126"/>
    </row>
    <row r="22" spans="1:25" ht="18.75">
      <c r="A22" s="288" t="s">
        <v>106</v>
      </c>
      <c r="B22" s="289"/>
      <c r="C22" s="425">
        <v>0</v>
      </c>
      <c r="D22" s="425"/>
      <c r="E22" s="414">
        <v>0</v>
      </c>
      <c r="F22" s="414"/>
      <c r="G22" s="414">
        <v>0</v>
      </c>
      <c r="H22" s="414"/>
      <c r="I22" s="426">
        <v>0</v>
      </c>
      <c r="J22" s="77"/>
      <c r="K22" s="290">
        <v>4500000</v>
      </c>
      <c r="L22" s="290"/>
      <c r="M22" s="77">
        <v>12930006071</v>
      </c>
      <c r="N22" s="77"/>
      <c r="O22" s="77">
        <v>13406255278</v>
      </c>
      <c r="P22" s="290"/>
      <c r="Q22" s="316">
        <v>-476249207</v>
      </c>
      <c r="R22" s="53"/>
      <c r="S22" s="39"/>
      <c r="T22" s="53"/>
      <c r="U22" s="39"/>
      <c r="V22" s="126"/>
      <c r="W22" s="126"/>
    </row>
    <row r="23" spans="1:25" ht="18.75">
      <c r="A23" s="288" t="s">
        <v>218</v>
      </c>
      <c r="B23" s="289"/>
      <c r="C23" s="425">
        <v>0</v>
      </c>
      <c r="D23" s="425"/>
      <c r="E23" s="414">
        <v>0</v>
      </c>
      <c r="F23" s="414"/>
      <c r="G23" s="414">
        <v>0</v>
      </c>
      <c r="H23" s="414"/>
      <c r="I23" s="426">
        <v>0</v>
      </c>
      <c r="J23" s="77"/>
      <c r="K23" s="290">
        <v>1239097</v>
      </c>
      <c r="L23" s="290"/>
      <c r="M23" s="77">
        <v>5126630520</v>
      </c>
      <c r="N23" s="77"/>
      <c r="O23" s="77">
        <v>6115511511</v>
      </c>
      <c r="P23" s="290"/>
      <c r="Q23" s="316">
        <v>-980413344</v>
      </c>
      <c r="R23" s="53"/>
      <c r="S23" s="39"/>
      <c r="T23" s="53"/>
      <c r="U23" s="39"/>
      <c r="V23" s="126"/>
      <c r="W23" s="126"/>
      <c r="Y23" s="174"/>
    </row>
    <row r="24" spans="1:25" ht="18.75">
      <c r="A24" s="288" t="s">
        <v>80</v>
      </c>
      <c r="B24" s="289"/>
      <c r="C24" s="425">
        <v>0</v>
      </c>
      <c r="D24" s="425"/>
      <c r="E24" s="414">
        <v>0</v>
      </c>
      <c r="F24" s="414"/>
      <c r="G24" s="414">
        <v>0</v>
      </c>
      <c r="H24" s="414"/>
      <c r="I24" s="426">
        <v>0</v>
      </c>
      <c r="J24" s="77"/>
      <c r="K24" s="290">
        <v>7100000</v>
      </c>
      <c r="L24" s="290"/>
      <c r="M24" s="77">
        <v>27827561167</v>
      </c>
      <c r="N24" s="77"/>
      <c r="O24" s="77">
        <v>28943853255</v>
      </c>
      <c r="P24" s="77"/>
      <c r="Q24" s="316">
        <v>-1124759735</v>
      </c>
      <c r="R24" s="53"/>
      <c r="S24" s="39"/>
      <c r="T24" s="53"/>
      <c r="U24" s="39"/>
      <c r="V24" s="126"/>
      <c r="W24" s="126"/>
      <c r="Y24" s="174"/>
    </row>
    <row r="25" spans="1:25" ht="18.75">
      <c r="A25" s="288" t="s">
        <v>142</v>
      </c>
      <c r="B25" s="289"/>
      <c r="C25" s="425">
        <v>0</v>
      </c>
      <c r="D25" s="425"/>
      <c r="E25" s="414">
        <v>0</v>
      </c>
      <c r="F25" s="414"/>
      <c r="G25" s="414">
        <v>0</v>
      </c>
      <c r="H25" s="414"/>
      <c r="I25" s="426">
        <v>0</v>
      </c>
      <c r="J25" s="77"/>
      <c r="K25" s="290">
        <v>5097000</v>
      </c>
      <c r="L25" s="290"/>
      <c r="M25" s="77">
        <v>9555500221</v>
      </c>
      <c r="N25" s="77"/>
      <c r="O25" s="77">
        <v>11001595770</v>
      </c>
      <c r="P25" s="63"/>
      <c r="Q25" s="316">
        <v>-1446095549</v>
      </c>
      <c r="R25" s="53"/>
      <c r="S25" s="39"/>
      <c r="T25" s="53"/>
      <c r="U25" s="39"/>
      <c r="V25" s="126"/>
      <c r="W25" s="126"/>
    </row>
    <row r="26" spans="1:25" ht="18.75">
      <c r="A26" s="288" t="s">
        <v>223</v>
      </c>
      <c r="B26" s="289"/>
      <c r="C26" s="425">
        <v>0</v>
      </c>
      <c r="D26" s="425"/>
      <c r="E26" s="414">
        <v>0</v>
      </c>
      <c r="F26" s="414"/>
      <c r="G26" s="414">
        <v>0</v>
      </c>
      <c r="H26" s="414"/>
      <c r="I26" s="426">
        <v>0</v>
      </c>
      <c r="J26" s="77"/>
      <c r="K26" s="290">
        <v>12283333</v>
      </c>
      <c r="L26" s="290"/>
      <c r="M26" s="77">
        <v>32405366496</v>
      </c>
      <c r="N26" s="77"/>
      <c r="O26" s="77">
        <v>35416541781</v>
      </c>
      <c r="P26" s="290"/>
      <c r="Q26" s="316">
        <v>-3011175285</v>
      </c>
      <c r="R26" s="53"/>
      <c r="S26" s="39"/>
      <c r="T26" s="53"/>
      <c r="U26" s="39"/>
      <c r="V26" s="126"/>
      <c r="W26" s="126"/>
    </row>
    <row r="27" spans="1:25" ht="18.75">
      <c r="A27" s="288" t="s">
        <v>237</v>
      </c>
      <c r="B27" s="289"/>
      <c r="C27" s="425">
        <v>0</v>
      </c>
      <c r="D27" s="425"/>
      <c r="E27" s="414">
        <v>0</v>
      </c>
      <c r="F27" s="414"/>
      <c r="G27" s="414">
        <v>0</v>
      </c>
      <c r="H27" s="414"/>
      <c r="I27" s="426">
        <v>0</v>
      </c>
      <c r="J27" s="77"/>
      <c r="K27" s="290">
        <v>470000</v>
      </c>
      <c r="L27" s="290"/>
      <c r="M27" s="77">
        <v>26394912917</v>
      </c>
      <c r="N27" s="77"/>
      <c r="O27" s="77">
        <v>29592669690</v>
      </c>
      <c r="P27" s="290"/>
      <c r="Q27" s="316">
        <v>-3197756773</v>
      </c>
      <c r="R27" s="53"/>
      <c r="S27" s="39"/>
      <c r="T27" s="53"/>
      <c r="U27" s="39"/>
      <c r="V27" s="126"/>
      <c r="W27" s="126"/>
    </row>
    <row r="28" spans="1:25" ht="18.75">
      <c r="A28" s="288" t="s">
        <v>171</v>
      </c>
      <c r="B28" s="289"/>
      <c r="C28" s="425">
        <v>0</v>
      </c>
      <c r="D28" s="425"/>
      <c r="E28" s="414">
        <v>0</v>
      </c>
      <c r="F28" s="414"/>
      <c r="G28" s="414">
        <v>0</v>
      </c>
      <c r="H28" s="414"/>
      <c r="I28" s="426">
        <v>0</v>
      </c>
      <c r="J28" s="77"/>
      <c r="K28" s="290">
        <v>4300000</v>
      </c>
      <c r="L28" s="290"/>
      <c r="M28" s="77">
        <v>33718213466</v>
      </c>
      <c r="N28" s="77"/>
      <c r="O28" s="77">
        <v>37059178050</v>
      </c>
      <c r="P28" s="290"/>
      <c r="Q28" s="316">
        <v>-3340964584</v>
      </c>
      <c r="R28" s="53"/>
      <c r="S28" s="39"/>
      <c r="T28" s="53"/>
      <c r="U28" s="39"/>
      <c r="V28" s="126"/>
      <c r="W28" s="126"/>
    </row>
    <row r="29" spans="1:25" ht="18.75">
      <c r="A29" s="288" t="s">
        <v>114</v>
      </c>
      <c r="B29" s="289"/>
      <c r="C29" s="425">
        <v>0</v>
      </c>
      <c r="D29" s="425"/>
      <c r="E29" s="414">
        <v>0</v>
      </c>
      <c r="F29" s="414"/>
      <c r="G29" s="414">
        <v>0</v>
      </c>
      <c r="H29" s="414"/>
      <c r="I29" s="426">
        <v>0</v>
      </c>
      <c r="J29" s="77"/>
      <c r="K29" s="290">
        <v>100000</v>
      </c>
      <c r="L29" s="290"/>
      <c r="M29" s="77">
        <v>14550375995</v>
      </c>
      <c r="N29" s="77"/>
      <c r="O29" s="77">
        <v>18080425275</v>
      </c>
      <c r="P29" s="290"/>
      <c r="Q29" s="316">
        <v>-3530049280</v>
      </c>
      <c r="R29" s="53"/>
      <c r="S29" s="39"/>
      <c r="T29" s="53"/>
      <c r="U29" s="39"/>
      <c r="V29" s="126"/>
      <c r="W29" s="126"/>
    </row>
    <row r="30" spans="1:25" ht="18.75">
      <c r="A30" s="288" t="s">
        <v>238</v>
      </c>
      <c r="B30" s="289"/>
      <c r="C30" s="425">
        <v>0</v>
      </c>
      <c r="D30" s="425"/>
      <c r="E30" s="414">
        <v>0</v>
      </c>
      <c r="F30" s="414"/>
      <c r="G30" s="414">
        <v>0</v>
      </c>
      <c r="H30" s="414"/>
      <c r="I30" s="426">
        <v>0</v>
      </c>
      <c r="J30" s="77"/>
      <c r="K30" s="290">
        <v>2700000</v>
      </c>
      <c r="L30" s="290"/>
      <c r="M30" s="77">
        <v>45180999182</v>
      </c>
      <c r="N30" s="77"/>
      <c r="O30" s="77">
        <v>48911514761</v>
      </c>
      <c r="P30" s="77"/>
      <c r="Q30" s="316">
        <v>-3730515579</v>
      </c>
      <c r="R30" s="53"/>
      <c r="S30" s="39"/>
      <c r="T30" s="53"/>
      <c r="U30" s="39"/>
      <c r="V30" s="126"/>
      <c r="W30" s="126"/>
    </row>
    <row r="31" spans="1:25" ht="18.75">
      <c r="A31" s="288" t="s">
        <v>139</v>
      </c>
      <c r="B31" s="289"/>
      <c r="C31" s="425">
        <v>0</v>
      </c>
      <c r="D31" s="425"/>
      <c r="E31" s="414">
        <v>0</v>
      </c>
      <c r="F31" s="414"/>
      <c r="G31" s="414">
        <v>0</v>
      </c>
      <c r="H31" s="414"/>
      <c r="I31" s="426">
        <v>0</v>
      </c>
      <c r="J31" s="77"/>
      <c r="K31" s="290">
        <v>38037633</v>
      </c>
      <c r="L31" s="290"/>
      <c r="M31" s="77">
        <v>85860196434</v>
      </c>
      <c r="N31" s="77"/>
      <c r="O31" s="77">
        <v>90104349329</v>
      </c>
      <c r="P31" s="290"/>
      <c r="Q31" s="316">
        <v>-4244152895</v>
      </c>
      <c r="R31" s="53"/>
      <c r="S31" s="39"/>
      <c r="T31" s="53"/>
      <c r="U31" s="39"/>
      <c r="V31" s="126"/>
      <c r="W31" s="126"/>
    </row>
    <row r="32" spans="1:25" ht="18.75">
      <c r="A32" s="288" t="s">
        <v>115</v>
      </c>
      <c r="B32" s="289"/>
      <c r="C32" s="425">
        <v>0</v>
      </c>
      <c r="D32" s="425"/>
      <c r="E32" s="414">
        <v>0</v>
      </c>
      <c r="F32" s="414"/>
      <c r="G32" s="414">
        <v>0</v>
      </c>
      <c r="H32" s="414"/>
      <c r="I32" s="426">
        <v>0</v>
      </c>
      <c r="J32" s="77"/>
      <c r="K32" s="290">
        <v>5600000</v>
      </c>
      <c r="L32" s="290"/>
      <c r="M32" s="77">
        <v>17685271514</v>
      </c>
      <c r="N32" s="77"/>
      <c r="O32" s="77">
        <v>22155386350</v>
      </c>
      <c r="P32" s="77"/>
      <c r="Q32" s="316">
        <v>-4470114836</v>
      </c>
      <c r="R32" s="53"/>
      <c r="S32" s="39"/>
      <c r="T32" s="53"/>
      <c r="U32" s="39"/>
      <c r="V32" s="126"/>
      <c r="W32" s="126"/>
    </row>
    <row r="33" spans="1:23" ht="18.75">
      <c r="A33" s="288" t="s">
        <v>173</v>
      </c>
      <c r="B33" s="289"/>
      <c r="C33" s="425">
        <v>0</v>
      </c>
      <c r="D33" s="425"/>
      <c r="E33" s="414">
        <v>0</v>
      </c>
      <c r="F33" s="414"/>
      <c r="G33" s="414">
        <v>0</v>
      </c>
      <c r="H33" s="414"/>
      <c r="I33" s="426">
        <v>0</v>
      </c>
      <c r="J33" s="77"/>
      <c r="K33" s="290">
        <v>1853474</v>
      </c>
      <c r="L33" s="290"/>
      <c r="M33" s="77">
        <v>52300179856</v>
      </c>
      <c r="N33" s="77"/>
      <c r="O33" s="77">
        <v>58497655009</v>
      </c>
      <c r="P33" s="290"/>
      <c r="Q33" s="316">
        <v>-6197475153</v>
      </c>
      <c r="R33" s="53"/>
      <c r="S33" s="39"/>
      <c r="T33" s="53"/>
      <c r="U33" s="39"/>
      <c r="V33" s="126"/>
      <c r="W33" s="126"/>
    </row>
    <row r="34" spans="1:23" ht="18.75">
      <c r="A34" s="288" t="s">
        <v>222</v>
      </c>
      <c r="B34" s="289"/>
      <c r="C34" s="425">
        <v>0</v>
      </c>
      <c r="D34" s="425"/>
      <c r="E34" s="414">
        <v>0</v>
      </c>
      <c r="F34" s="414"/>
      <c r="G34" s="414">
        <v>0</v>
      </c>
      <c r="H34" s="414"/>
      <c r="I34" s="426">
        <v>0</v>
      </c>
      <c r="J34" s="77"/>
      <c r="K34" s="290">
        <v>2000000</v>
      </c>
      <c r="L34" s="290"/>
      <c r="M34" s="77">
        <v>41129504893</v>
      </c>
      <c r="N34" s="77"/>
      <c r="O34" s="77">
        <v>47432906250</v>
      </c>
      <c r="P34" s="290"/>
      <c r="Q34" s="316">
        <v>-6303401357</v>
      </c>
      <c r="R34" s="53"/>
      <c r="S34" s="39"/>
      <c r="T34" s="53"/>
      <c r="U34" s="39"/>
      <c r="V34" s="126"/>
      <c r="W34" s="126"/>
    </row>
    <row r="35" spans="1:23" ht="18.75">
      <c r="A35" s="288" t="s">
        <v>224</v>
      </c>
      <c r="B35" s="289"/>
      <c r="C35" s="425">
        <v>0</v>
      </c>
      <c r="D35" s="425"/>
      <c r="E35" s="414">
        <v>0</v>
      </c>
      <c r="F35" s="414"/>
      <c r="G35" s="414">
        <v>0</v>
      </c>
      <c r="H35" s="414"/>
      <c r="I35" s="426">
        <v>0</v>
      </c>
      <c r="J35" s="77"/>
      <c r="K35" s="290">
        <v>26800000</v>
      </c>
      <c r="L35" s="290"/>
      <c r="M35" s="77">
        <v>102011402189</v>
      </c>
      <c r="N35" s="77"/>
      <c r="O35" s="77">
        <v>118032968619</v>
      </c>
      <c r="P35" s="290"/>
      <c r="Q35" s="316">
        <v>-16021566430</v>
      </c>
      <c r="R35" s="53"/>
      <c r="S35" s="39"/>
      <c r="T35" s="53"/>
      <c r="U35" s="39"/>
      <c r="V35" s="126"/>
      <c r="W35" s="126"/>
    </row>
    <row r="36" spans="1:23" ht="19.5" thickBot="1">
      <c r="A36" s="325" t="s">
        <v>2</v>
      </c>
      <c r="B36" s="297"/>
      <c r="C36" s="327">
        <f>SUM(C8:C35)</f>
        <v>41700</v>
      </c>
      <c r="D36" s="297"/>
      <c r="E36" s="327">
        <f>SUM(E8:E35)</f>
        <v>41408593333</v>
      </c>
      <c r="F36"/>
      <c r="G36" s="327">
        <f>SUM(G8:G35)</f>
        <v>41220649567</v>
      </c>
      <c r="H36"/>
      <c r="I36" s="327">
        <f>SUM(I8:I35)</f>
        <v>187943766</v>
      </c>
      <c r="J36"/>
      <c r="K36" s="327">
        <f>SUM(K8:K35)</f>
        <v>156807763</v>
      </c>
      <c r="L36"/>
      <c r="M36" s="327">
        <f>SUM(M8:M35)</f>
        <v>1203503989359</v>
      </c>
      <c r="N36"/>
      <c r="O36" s="327">
        <f>SUM(O8:O35)</f>
        <v>1226048798823</v>
      </c>
      <c r="P36"/>
      <c r="Q36" s="327">
        <f>SUM(Q8:Q35)</f>
        <v>-22544809464</v>
      </c>
      <c r="R36" s="53"/>
      <c r="S36" s="53"/>
      <c r="T36" s="53"/>
      <c r="U36" s="39"/>
      <c r="V36" s="342"/>
      <c r="W36" s="53"/>
    </row>
    <row r="37" spans="1:23" ht="21.75" thickTop="1">
      <c r="A37" s="298"/>
      <c r="B37" s="299"/>
      <c r="C37" s="300"/>
      <c r="D37" s="299"/>
      <c r="E37" s="300"/>
      <c r="F37" s="299"/>
      <c r="G37" s="300"/>
      <c r="H37" s="299"/>
      <c r="I37" s="300"/>
      <c r="J37" s="299"/>
      <c r="K37" s="300"/>
      <c r="L37" s="299"/>
      <c r="M37" s="300"/>
      <c r="N37" s="299"/>
      <c r="O37" s="301"/>
      <c r="P37" s="302"/>
      <c r="Q37" s="77"/>
      <c r="R37" s="53"/>
      <c r="S37" s="245"/>
      <c r="T37" s="53"/>
      <c r="U37" s="53"/>
      <c r="V37" s="346"/>
    </row>
    <row r="38" spans="1:23" ht="21">
      <c r="A38" s="298"/>
      <c r="B38" s="299"/>
      <c r="C38" s="300"/>
      <c r="D38" s="299"/>
      <c r="E38" s="300"/>
      <c r="F38" s="299"/>
      <c r="G38" s="300"/>
      <c r="H38" s="299"/>
      <c r="I38" s="240"/>
      <c r="J38" s="299"/>
      <c r="K38" s="240"/>
      <c r="L38" s="299"/>
      <c r="M38" s="240"/>
      <c r="N38" s="299"/>
      <c r="O38" s="240"/>
      <c r="P38" s="302"/>
      <c r="Q38" s="309"/>
      <c r="R38" s="53"/>
      <c r="S38" s="245"/>
      <c r="T38" s="53"/>
      <c r="U38" s="53"/>
      <c r="V38" s="53"/>
    </row>
    <row r="39" spans="1:23" hidden="1">
      <c r="C39" s="53"/>
      <c r="G39" s="53"/>
      <c r="I39" s="53"/>
      <c r="M39" s="240"/>
      <c r="O39" s="53"/>
      <c r="Q39" s="53"/>
      <c r="R39" s="53"/>
      <c r="S39" s="53"/>
    </row>
    <row r="40" spans="1:23">
      <c r="G40" s="53"/>
      <c r="I40" s="240"/>
      <c r="K40" s="240"/>
      <c r="M40" s="240"/>
      <c r="O40" s="240"/>
      <c r="Q40" s="240"/>
      <c r="R40" s="53"/>
      <c r="S40" s="386"/>
      <c r="U40" s="53"/>
    </row>
    <row r="41" spans="1:23">
      <c r="E41" s="53"/>
      <c r="G41" s="53"/>
      <c r="I41" s="309"/>
      <c r="K41" s="240"/>
      <c r="M41" s="240"/>
      <c r="O41" s="240"/>
      <c r="Q41" s="245"/>
      <c r="R41" s="53"/>
      <c r="S41" s="53"/>
      <c r="U41" s="53"/>
    </row>
    <row r="42" spans="1:23">
      <c r="G42" s="53"/>
      <c r="K42" s="53"/>
      <c r="M42" s="53"/>
      <c r="O42" s="53"/>
      <c r="Q42" s="245"/>
      <c r="R42" s="53"/>
    </row>
    <row r="43" spans="1:23">
      <c r="G43" s="53"/>
      <c r="I43" s="240"/>
      <c r="K43" s="53"/>
      <c r="M43" s="53"/>
      <c r="O43" s="53"/>
      <c r="Q43" s="53"/>
      <c r="R43" s="53"/>
      <c r="V43" s="53"/>
    </row>
    <row r="44" spans="1:23">
      <c r="I44" s="245"/>
      <c r="M44" s="347"/>
      <c r="Q44" s="53"/>
      <c r="R44" s="53"/>
      <c r="U44" s="53"/>
    </row>
    <row r="45" spans="1:23">
      <c r="I45" s="53"/>
      <c r="M45" s="53"/>
      <c r="Q45" s="53"/>
      <c r="R45" s="53"/>
      <c r="U45" s="53"/>
    </row>
    <row r="46" spans="1:23">
      <c r="M46" s="53"/>
      <c r="Q46" s="53"/>
      <c r="R46" s="53"/>
      <c r="T46" s="53"/>
      <c r="U46" s="53"/>
    </row>
    <row r="47" spans="1:23">
      <c r="G47" s="53"/>
      <c r="Q47" s="53"/>
      <c r="R47" s="53"/>
      <c r="S47" s="53"/>
      <c r="T47" s="53"/>
    </row>
    <row r="48" spans="1:23">
      <c r="G48" s="53"/>
      <c r="Q48" s="53"/>
      <c r="R48" s="53"/>
      <c r="S48" s="53"/>
      <c r="T48" s="53"/>
    </row>
    <row r="49" spans="9:19">
      <c r="I49" s="53"/>
      <c r="Q49" s="53"/>
      <c r="S49" s="53"/>
    </row>
    <row r="50" spans="9:19">
      <c r="I50" s="53"/>
      <c r="M50" s="53"/>
      <c r="Q50" s="53"/>
      <c r="R50" s="53"/>
    </row>
    <row r="51" spans="9:19">
      <c r="I51" s="53"/>
    </row>
    <row r="52" spans="9:19">
      <c r="M52" s="53"/>
    </row>
  </sheetData>
  <sortState xmlns:xlrd2="http://schemas.microsoft.com/office/spreadsheetml/2017/richdata2" ref="A8:Q35">
    <sortCondition descending="1" ref="Q8:Q35"/>
  </sortState>
  <mergeCells count="5">
    <mergeCell ref="A1:Q1"/>
    <mergeCell ref="A2:Q2"/>
    <mergeCell ref="A3:Q3"/>
    <mergeCell ref="C6:I6"/>
    <mergeCell ref="K6:Q6"/>
  </mergeCells>
  <printOptions horizontalCentered="1"/>
  <pageMargins left="0" right="0" top="0" bottom="0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132"/>
  <sheetViews>
    <sheetView rightToLeft="1" zoomScaleNormal="100" zoomScaleSheetLayoutView="100" workbookViewId="0">
      <selection activeCell="Y16" sqref="Y16"/>
    </sheetView>
  </sheetViews>
  <sheetFormatPr defaultColWidth="9.140625" defaultRowHeight="15.75"/>
  <cols>
    <col min="1" max="1" width="1.5703125" style="36" customWidth="1"/>
    <col min="2" max="2" width="28" style="2" customWidth="1"/>
    <col min="3" max="3" width="0.42578125" style="2" customWidth="1"/>
    <col min="4" max="4" width="13.42578125" style="2" bestFit="1" customWidth="1"/>
    <col min="5" max="5" width="0.42578125" style="2" customWidth="1"/>
    <col min="6" max="6" width="14.28515625" style="2" customWidth="1"/>
    <col min="7" max="7" width="0.42578125" style="2" customWidth="1"/>
    <col min="8" max="8" width="12.85546875" style="67" bestFit="1" customWidth="1"/>
    <col min="9" max="9" width="0.42578125" style="2" customWidth="1"/>
    <col min="10" max="10" width="13.42578125" style="2" customWidth="1"/>
    <col min="11" max="11" width="0.42578125" style="36" customWidth="1"/>
    <col min="12" max="12" width="8.140625" style="2" customWidth="1"/>
    <col min="13" max="13" width="0.42578125" style="2" customWidth="1"/>
    <col min="14" max="14" width="14.7109375" style="2" bestFit="1" customWidth="1"/>
    <col min="15" max="15" width="0.42578125" style="2" customWidth="1"/>
    <col min="16" max="16" width="14.7109375" style="67" bestFit="1" customWidth="1"/>
    <col min="17" max="17" width="0.42578125" style="2" customWidth="1"/>
    <col min="18" max="18" width="15.140625" style="2" bestFit="1" customWidth="1"/>
    <col min="19" max="19" width="0.42578125" style="2" customWidth="1"/>
    <col min="20" max="20" width="14.7109375" style="2" bestFit="1" customWidth="1"/>
    <col min="21" max="21" width="0.42578125" style="36" customWidth="1"/>
    <col min="22" max="22" width="8.5703125" style="2" bestFit="1" customWidth="1"/>
    <col min="23" max="23" width="9.28515625" style="2" customWidth="1"/>
    <col min="24" max="24" width="17.28515625" style="2" bestFit="1" customWidth="1"/>
    <col min="25" max="25" width="19.7109375" style="2" bestFit="1" customWidth="1"/>
    <col min="26" max="26" width="11.42578125" style="2" bestFit="1" customWidth="1"/>
    <col min="27" max="27" width="12.28515625" style="2" bestFit="1" customWidth="1"/>
    <col min="28" max="16384" width="9.140625" style="2"/>
  </cols>
  <sheetData>
    <row r="1" spans="2:29" ht="21">
      <c r="B1" s="453" t="str">
        <f>سهام!B1</f>
        <v xml:space="preserve">صندوق سهامی کارگزاری پارسیان 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</row>
    <row r="2" spans="2:29" s="58" customFormat="1" ht="18.75" customHeight="1">
      <c r="B2" s="453" t="s">
        <v>67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</row>
    <row r="3" spans="2:29" ht="17.100000000000001" customHeight="1">
      <c r="B3" s="453" t="str">
        <f>سهام!B3</f>
        <v>برای ماه منتهی به 1402/09/27</v>
      </c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</row>
    <row r="4" spans="2:29" ht="22.5" customHeight="1">
      <c r="B4" s="454" t="s">
        <v>74</v>
      </c>
      <c r="C4" s="454"/>
      <c r="D4" s="454"/>
      <c r="E4" s="454"/>
      <c r="F4" s="454"/>
      <c r="G4" s="454"/>
      <c r="H4" s="454"/>
      <c r="I4" s="13"/>
      <c r="J4" s="13"/>
      <c r="K4" s="13"/>
      <c r="L4" s="13"/>
      <c r="M4" s="13"/>
      <c r="N4" s="13"/>
      <c r="O4" s="13"/>
      <c r="P4" s="167"/>
      <c r="Q4" s="13"/>
      <c r="R4" s="13"/>
      <c r="S4" s="13"/>
      <c r="T4" s="13"/>
      <c r="U4" s="13"/>
      <c r="V4" s="13"/>
    </row>
    <row r="5" spans="2:29" ht="16.5" customHeight="1">
      <c r="B5" s="9"/>
      <c r="C5" s="1"/>
      <c r="D5" s="497" t="str">
        <f>'درآمد سود سهام'!I5</f>
        <v>طی ماه</v>
      </c>
      <c r="E5" s="497"/>
      <c r="F5" s="497"/>
      <c r="G5" s="497"/>
      <c r="H5" s="497"/>
      <c r="I5" s="497"/>
      <c r="J5" s="497"/>
      <c r="K5" s="497"/>
      <c r="L5" s="497"/>
      <c r="M5" s="1"/>
      <c r="N5" s="497" t="str">
        <f>'درآمد سود سهام'!O5</f>
        <v>از ابتدای سال مالی تا پایان ماه</v>
      </c>
      <c r="O5" s="497"/>
      <c r="P5" s="497"/>
      <c r="Q5" s="497"/>
      <c r="R5" s="497"/>
      <c r="S5" s="497"/>
      <c r="T5" s="497"/>
      <c r="U5" s="497"/>
      <c r="V5" s="497"/>
      <c r="X5" s="36"/>
      <c r="Y5" s="36"/>
      <c r="Z5" s="36"/>
    </row>
    <row r="6" spans="2:29" ht="11.25" customHeight="1">
      <c r="B6" s="499" t="s">
        <v>30</v>
      </c>
      <c r="C6" s="501"/>
      <c r="D6" s="502" t="s">
        <v>15</v>
      </c>
      <c r="E6" s="501"/>
      <c r="F6" s="504" t="s">
        <v>16</v>
      </c>
      <c r="G6" s="501"/>
      <c r="H6" s="505" t="s">
        <v>17</v>
      </c>
      <c r="I6" s="501"/>
      <c r="J6" s="504" t="s">
        <v>2</v>
      </c>
      <c r="K6" s="504"/>
      <c r="L6" s="504"/>
      <c r="M6" s="498"/>
      <c r="N6" s="504" t="s">
        <v>15</v>
      </c>
      <c r="O6" s="501"/>
      <c r="P6" s="506" t="s">
        <v>16</v>
      </c>
      <c r="Q6" s="509"/>
      <c r="R6" s="507" t="s">
        <v>17</v>
      </c>
      <c r="S6" s="509"/>
      <c r="T6" s="507" t="s">
        <v>2</v>
      </c>
      <c r="U6" s="507"/>
      <c r="V6" s="507"/>
      <c r="X6" s="36"/>
      <c r="Y6" s="67"/>
      <c r="Z6" s="67"/>
    </row>
    <row r="7" spans="2:29" ht="11.25" customHeight="1">
      <c r="B7" s="499"/>
      <c r="C7" s="501"/>
      <c r="D7" s="503"/>
      <c r="E7" s="501"/>
      <c r="F7" s="504"/>
      <c r="G7" s="501"/>
      <c r="H7" s="505"/>
      <c r="I7" s="501"/>
      <c r="J7" s="497"/>
      <c r="K7" s="497"/>
      <c r="L7" s="497"/>
      <c r="M7" s="498"/>
      <c r="N7" s="504"/>
      <c r="O7" s="501"/>
      <c r="P7" s="506"/>
      <c r="Q7" s="509"/>
      <c r="R7" s="507"/>
      <c r="S7" s="509"/>
      <c r="T7" s="508"/>
      <c r="U7" s="508"/>
      <c r="V7" s="508"/>
      <c r="X7" s="10"/>
      <c r="Y7" s="44"/>
      <c r="Z7" s="44"/>
    </row>
    <row r="8" spans="2:29" ht="27" customHeight="1">
      <c r="B8" s="500"/>
      <c r="C8" s="498"/>
      <c r="D8" s="16" t="s">
        <v>70</v>
      </c>
      <c r="E8" s="498"/>
      <c r="F8" s="16" t="s">
        <v>70</v>
      </c>
      <c r="G8" s="498"/>
      <c r="H8" s="168" t="s">
        <v>70</v>
      </c>
      <c r="I8" s="498"/>
      <c r="J8" s="25" t="s">
        <v>6</v>
      </c>
      <c r="K8"/>
      <c r="L8" s="28" t="s">
        <v>22</v>
      </c>
      <c r="M8" s="498"/>
      <c r="N8" s="16" t="s">
        <v>70</v>
      </c>
      <c r="O8" s="498"/>
      <c r="P8" s="170" t="s">
        <v>70</v>
      </c>
      <c r="Q8" s="510"/>
      <c r="R8" s="27" t="s">
        <v>70</v>
      </c>
      <c r="S8" s="510"/>
      <c r="T8" s="25" t="s">
        <v>6</v>
      </c>
      <c r="U8" s="132"/>
      <c r="V8" s="28" t="s">
        <v>22</v>
      </c>
      <c r="X8" s="428"/>
      <c r="Y8" s="386"/>
      <c r="Z8" s="386"/>
      <c r="AA8" s="386"/>
      <c r="AB8" s="386"/>
      <c r="AC8" s="430"/>
    </row>
    <row r="9" spans="2:29" s="74" customFormat="1" ht="18.75">
      <c r="B9" s="57" t="s">
        <v>85</v>
      </c>
      <c r="C9" s="76"/>
      <c r="D9" s="427">
        <v>0</v>
      </c>
      <c r="E9" s="149"/>
      <c r="F9" s="77">
        <v>7997326094</v>
      </c>
      <c r="G9" s="77"/>
      <c r="H9" s="414">
        <v>0</v>
      </c>
      <c r="I9" s="77"/>
      <c r="J9" s="77">
        <v>7997326094</v>
      </c>
      <c r="K9" s="77"/>
      <c r="L9" s="152">
        <v>0.40430793668000137</v>
      </c>
      <c r="M9" s="76"/>
      <c r="N9" s="77">
        <v>6516256890</v>
      </c>
      <c r="O9" s="77"/>
      <c r="P9" s="77">
        <v>30803739690</v>
      </c>
      <c r="Q9" s="77"/>
      <c r="R9" s="77">
        <v>25987307476</v>
      </c>
      <c r="S9" s="149"/>
      <c r="T9" s="77">
        <v>63307304056</v>
      </c>
      <c r="U9" s="77"/>
      <c r="V9" s="152">
        <v>3.2005254229733104</v>
      </c>
      <c r="W9" s="429"/>
      <c r="X9" s="55"/>
      <c r="Y9" s="79"/>
      <c r="Z9" s="79"/>
      <c r="AA9" s="79"/>
      <c r="AC9"/>
    </row>
    <row r="10" spans="2:29" s="74" customFormat="1" ht="18.75">
      <c r="B10" s="123" t="s">
        <v>143</v>
      </c>
      <c r="C10" s="76"/>
      <c r="D10" s="427">
        <v>0</v>
      </c>
      <c r="E10" s="149"/>
      <c r="F10" s="77">
        <v>3251469815</v>
      </c>
      <c r="G10" s="77"/>
      <c r="H10" s="414">
        <v>0</v>
      </c>
      <c r="I10" s="77"/>
      <c r="J10" s="77">
        <v>3251469815</v>
      </c>
      <c r="K10" s="77"/>
      <c r="L10" s="152">
        <v>0.16437932336737296</v>
      </c>
      <c r="M10" s="76"/>
      <c r="N10" s="77">
        <v>1946983250</v>
      </c>
      <c r="O10" s="77"/>
      <c r="P10" s="77">
        <v>19059806407</v>
      </c>
      <c r="Q10" s="77"/>
      <c r="R10" s="77">
        <v>6563981951</v>
      </c>
      <c r="S10" s="149"/>
      <c r="T10" s="77">
        <v>27570771608</v>
      </c>
      <c r="U10" s="77"/>
      <c r="V10" s="152">
        <v>1.3938511010410279</v>
      </c>
      <c r="X10" s="55"/>
      <c r="Y10" s="79"/>
      <c r="Z10" s="79"/>
      <c r="AA10" s="79"/>
    </row>
    <row r="11" spans="2:29" s="74" customFormat="1" ht="18.75">
      <c r="B11" s="151" t="s">
        <v>192</v>
      </c>
      <c r="C11" s="76"/>
      <c r="D11" s="427">
        <v>0</v>
      </c>
      <c r="E11" s="149"/>
      <c r="F11" s="77">
        <v>-1279342350</v>
      </c>
      <c r="G11" s="77"/>
      <c r="H11" s="414">
        <v>0</v>
      </c>
      <c r="I11" s="77"/>
      <c r="J11" s="77">
        <v>-1279342350</v>
      </c>
      <c r="K11" s="77"/>
      <c r="L11" s="152">
        <v>-6.4677650974356293E-2</v>
      </c>
      <c r="M11" s="76"/>
      <c r="N11" s="77">
        <v>953040000</v>
      </c>
      <c r="O11" s="77"/>
      <c r="P11" s="77">
        <v>17527662900</v>
      </c>
      <c r="Q11" s="77"/>
      <c r="R11" s="414">
        <v>0</v>
      </c>
      <c r="S11" s="78"/>
      <c r="T11" s="77">
        <v>18480702900</v>
      </c>
      <c r="U11" s="77"/>
      <c r="V11" s="152">
        <v>0.93429913574499768</v>
      </c>
      <c r="X11" s="55"/>
      <c r="Y11" s="79"/>
      <c r="Z11" s="79"/>
      <c r="AA11" s="79"/>
    </row>
    <row r="12" spans="2:29" s="74" customFormat="1" ht="18.75">
      <c r="B12" s="57" t="s">
        <v>197</v>
      </c>
      <c r="C12" s="76"/>
      <c r="D12" s="427">
        <v>0</v>
      </c>
      <c r="E12" s="149"/>
      <c r="F12" s="77">
        <v>3079552359</v>
      </c>
      <c r="G12" s="77"/>
      <c r="H12" s="414">
        <v>0</v>
      </c>
      <c r="I12" s="77"/>
      <c r="J12" s="77">
        <v>3079552359</v>
      </c>
      <c r="K12" s="77"/>
      <c r="L12" s="152">
        <v>0.15568796939510179</v>
      </c>
      <c r="M12" s="76"/>
      <c r="N12" s="414">
        <v>0</v>
      </c>
      <c r="O12" s="77"/>
      <c r="P12" s="77">
        <v>7431316954</v>
      </c>
      <c r="Q12" s="77"/>
      <c r="R12" s="414">
        <v>0</v>
      </c>
      <c r="S12" s="149"/>
      <c r="T12" s="77">
        <v>7431316954</v>
      </c>
      <c r="U12" s="77"/>
      <c r="V12" s="152">
        <v>0.37569312407318384</v>
      </c>
      <c r="X12" s="55"/>
      <c r="Y12" s="79"/>
      <c r="Z12" s="79"/>
      <c r="AA12" s="79"/>
    </row>
    <row r="13" spans="2:29" s="74" customFormat="1" ht="18.75">
      <c r="B13" s="123" t="s">
        <v>87</v>
      </c>
      <c r="C13" s="76"/>
      <c r="D13" s="427">
        <v>0</v>
      </c>
      <c r="E13" s="149"/>
      <c r="F13" s="77">
        <v>6777093622</v>
      </c>
      <c r="G13" s="77"/>
      <c r="H13" s="414">
        <v>0</v>
      </c>
      <c r="I13" s="77"/>
      <c r="J13" s="77">
        <v>6777093622</v>
      </c>
      <c r="K13" s="77"/>
      <c r="L13" s="152">
        <v>0.34261860861891436</v>
      </c>
      <c r="M13" s="76"/>
      <c r="N13" s="77">
        <v>3038679000</v>
      </c>
      <c r="O13" s="77"/>
      <c r="P13" s="77">
        <v>2318637008</v>
      </c>
      <c r="Q13" s="77"/>
      <c r="R13" s="414">
        <v>0</v>
      </c>
      <c r="S13" s="149"/>
      <c r="T13" s="77">
        <v>5357316008</v>
      </c>
      <c r="U13" s="77"/>
      <c r="V13" s="152">
        <v>0.27084119815525204</v>
      </c>
      <c r="X13" s="55"/>
      <c r="Y13" s="79"/>
      <c r="Z13" s="79"/>
      <c r="AA13" s="79"/>
    </row>
    <row r="14" spans="2:29" s="74" customFormat="1" ht="18.75">
      <c r="B14" s="57" t="s">
        <v>107</v>
      </c>
      <c r="C14" s="76"/>
      <c r="D14" s="427">
        <v>0</v>
      </c>
      <c r="E14" s="149"/>
      <c r="F14" s="77">
        <v>2111362200</v>
      </c>
      <c r="G14" s="77"/>
      <c r="H14" s="414">
        <v>0</v>
      </c>
      <c r="I14" s="77"/>
      <c r="J14" s="77">
        <v>2111362200</v>
      </c>
      <c r="K14" s="77"/>
      <c r="L14" s="152">
        <v>0.10674073867096565</v>
      </c>
      <c r="M14" s="76"/>
      <c r="N14" s="414">
        <v>0</v>
      </c>
      <c r="O14" s="77"/>
      <c r="P14" s="77">
        <v>4821189812</v>
      </c>
      <c r="Q14" s="77"/>
      <c r="R14" s="414">
        <v>0</v>
      </c>
      <c r="S14" s="149"/>
      <c r="T14" s="77">
        <v>4821189812</v>
      </c>
      <c r="U14" s="77"/>
      <c r="V14" s="152">
        <v>0.24373712942564471</v>
      </c>
      <c r="X14" s="55"/>
      <c r="Y14" s="79"/>
      <c r="Z14" s="79"/>
      <c r="AA14" s="79"/>
    </row>
    <row r="15" spans="2:29" s="74" customFormat="1" ht="18.75">
      <c r="B15" s="57" t="s">
        <v>96</v>
      </c>
      <c r="C15" s="76"/>
      <c r="D15" s="427">
        <v>0</v>
      </c>
      <c r="E15" s="149"/>
      <c r="F15" s="77">
        <v>4343800283</v>
      </c>
      <c r="G15" s="77"/>
      <c r="H15" s="414">
        <v>0</v>
      </c>
      <c r="I15" s="77"/>
      <c r="J15" s="77">
        <v>4343800283</v>
      </c>
      <c r="K15" s="77"/>
      <c r="L15" s="152">
        <v>0.21960251578178752</v>
      </c>
      <c r="M15" s="76"/>
      <c r="N15" s="414">
        <v>0</v>
      </c>
      <c r="O15" s="77"/>
      <c r="P15" s="77">
        <v>4129919410</v>
      </c>
      <c r="Q15" s="77"/>
      <c r="R15" s="414">
        <v>0</v>
      </c>
      <c r="S15" s="149"/>
      <c r="T15" s="77">
        <v>4129919410</v>
      </c>
      <c r="U15" s="77"/>
      <c r="V15" s="152">
        <v>0.20878968491287692</v>
      </c>
      <c r="X15" s="55"/>
      <c r="Y15" s="79"/>
      <c r="Z15" s="79"/>
      <c r="AA15" s="79"/>
    </row>
    <row r="16" spans="2:29" s="74" customFormat="1" ht="18.75">
      <c r="B16" s="57" t="s">
        <v>154</v>
      </c>
      <c r="C16" s="76"/>
      <c r="D16" s="427">
        <v>0</v>
      </c>
      <c r="E16" s="149"/>
      <c r="F16" s="77">
        <v>1854395106</v>
      </c>
      <c r="G16" s="77"/>
      <c r="H16" s="414">
        <v>0</v>
      </c>
      <c r="I16" s="77"/>
      <c r="J16" s="77">
        <v>1854395106</v>
      </c>
      <c r="K16" s="77"/>
      <c r="L16" s="152">
        <v>9.3749667111717561E-2</v>
      </c>
      <c r="M16" s="76"/>
      <c r="N16" s="414">
        <v>0</v>
      </c>
      <c r="O16" s="77"/>
      <c r="P16" s="77">
        <v>4043592801</v>
      </c>
      <c r="Q16" s="77"/>
      <c r="R16" s="414">
        <v>0</v>
      </c>
      <c r="S16" s="149"/>
      <c r="T16" s="77">
        <v>4043592801</v>
      </c>
      <c r="U16" s="77"/>
      <c r="V16" s="152">
        <v>0.20442540955944885</v>
      </c>
      <c r="X16" s="55"/>
      <c r="Y16" s="79"/>
      <c r="Z16" s="79"/>
      <c r="AA16" s="79"/>
    </row>
    <row r="17" spans="2:27" s="74" customFormat="1" ht="18.75">
      <c r="B17" s="57" t="s">
        <v>169</v>
      </c>
      <c r="C17" s="76"/>
      <c r="D17" s="427">
        <v>0</v>
      </c>
      <c r="E17" s="149"/>
      <c r="F17" s="77">
        <v>2810378160</v>
      </c>
      <c r="G17" s="77"/>
      <c r="H17" s="414">
        <v>0</v>
      </c>
      <c r="I17" s="77"/>
      <c r="J17" s="77">
        <v>2810378160</v>
      </c>
      <c r="K17" s="77"/>
      <c r="L17" s="152">
        <v>0.1420797628863249</v>
      </c>
      <c r="M17" s="76"/>
      <c r="N17" s="77">
        <v>4286400000</v>
      </c>
      <c r="O17" s="77"/>
      <c r="P17" s="77">
        <v>-455660722</v>
      </c>
      <c r="Q17" s="77"/>
      <c r="R17" s="414">
        <v>0</v>
      </c>
      <c r="S17" s="149"/>
      <c r="T17" s="77">
        <v>3830739278</v>
      </c>
      <c r="U17" s="77"/>
      <c r="V17" s="152">
        <v>0.1936645167700746</v>
      </c>
      <c r="X17" s="55"/>
      <c r="Y17" s="79"/>
      <c r="Z17" s="79"/>
      <c r="AA17" s="79"/>
    </row>
    <row r="18" spans="2:27" s="74" customFormat="1" ht="18.75">
      <c r="B18" s="151" t="s">
        <v>122</v>
      </c>
      <c r="C18" s="76"/>
      <c r="D18" s="427">
        <v>0</v>
      </c>
      <c r="E18" s="149"/>
      <c r="F18" s="77">
        <v>2714452335</v>
      </c>
      <c r="G18" s="77"/>
      <c r="H18" s="414">
        <v>0</v>
      </c>
      <c r="I18" s="77"/>
      <c r="J18" s="77">
        <v>2714452335</v>
      </c>
      <c r="K18" s="77"/>
      <c r="L18" s="152">
        <v>0.13723019542787471</v>
      </c>
      <c r="M18" s="76"/>
      <c r="N18" s="77">
        <v>3015000000</v>
      </c>
      <c r="O18" s="77"/>
      <c r="P18" s="77">
        <v>503405455</v>
      </c>
      <c r="Q18" s="77"/>
      <c r="R18" s="414">
        <v>0</v>
      </c>
      <c r="S18" s="78"/>
      <c r="T18" s="77">
        <v>3518405455</v>
      </c>
      <c r="U18" s="77"/>
      <c r="V18" s="152">
        <v>0.17787435865369522</v>
      </c>
      <c r="X18" s="55"/>
      <c r="Y18" s="79"/>
      <c r="Z18" s="79"/>
      <c r="AA18" s="79"/>
    </row>
    <row r="19" spans="2:27" s="74" customFormat="1" ht="18.75">
      <c r="B19" s="385" t="s">
        <v>234</v>
      </c>
      <c r="C19" s="76"/>
      <c r="D19" s="149">
        <v>3085705720</v>
      </c>
      <c r="E19" s="149"/>
      <c r="F19" s="414">
        <v>0</v>
      </c>
      <c r="G19" s="77"/>
      <c r="H19" s="414">
        <v>0</v>
      </c>
      <c r="I19" s="77"/>
      <c r="J19" s="77">
        <v>3085705720</v>
      </c>
      <c r="K19" s="77"/>
      <c r="L19" s="152">
        <v>0.15599905495799057</v>
      </c>
      <c r="M19" s="76"/>
      <c r="N19" s="77">
        <v>3085705720</v>
      </c>
      <c r="O19" s="77"/>
      <c r="P19" s="414">
        <v>0</v>
      </c>
      <c r="Q19" s="77"/>
      <c r="R19" s="414">
        <v>0</v>
      </c>
      <c r="S19" s="149"/>
      <c r="T19" s="77">
        <v>3085705720</v>
      </c>
      <c r="U19" s="77"/>
      <c r="V19" s="152">
        <v>0.15599905495799057</v>
      </c>
      <c r="X19" s="55"/>
      <c r="Y19" s="79"/>
      <c r="Z19" s="79"/>
      <c r="AA19" s="79"/>
    </row>
    <row r="20" spans="2:27" s="74" customFormat="1" ht="18.75">
      <c r="B20" s="57" t="s">
        <v>167</v>
      </c>
      <c r="C20" s="76"/>
      <c r="D20" s="427">
        <v>0</v>
      </c>
      <c r="E20" s="149"/>
      <c r="F20" s="77">
        <v>1597637160</v>
      </c>
      <c r="G20" s="77"/>
      <c r="H20" s="414">
        <v>0</v>
      </c>
      <c r="I20" s="77"/>
      <c r="J20" s="77">
        <v>1597637160</v>
      </c>
      <c r="K20" s="77"/>
      <c r="L20" s="152">
        <v>8.0769169111099798E-2</v>
      </c>
      <c r="M20" s="76"/>
      <c r="N20" s="414">
        <v>0</v>
      </c>
      <c r="O20" s="77"/>
      <c r="P20" s="77">
        <v>2876546203</v>
      </c>
      <c r="Q20" s="77"/>
      <c r="R20" s="414">
        <v>0</v>
      </c>
      <c r="S20" s="149"/>
      <c r="T20" s="77">
        <v>2876546203</v>
      </c>
      <c r="U20" s="77"/>
      <c r="V20" s="152">
        <v>0.14542491408124172</v>
      </c>
      <c r="X20" s="55"/>
      <c r="Y20" s="79"/>
      <c r="Z20" s="79"/>
      <c r="AA20" s="79"/>
    </row>
    <row r="21" spans="2:27" s="74" customFormat="1" ht="18.75">
      <c r="B21" s="151" t="s">
        <v>146</v>
      </c>
      <c r="C21" s="76"/>
      <c r="D21" s="427">
        <v>0</v>
      </c>
      <c r="E21" s="149"/>
      <c r="F21" s="77">
        <v>1476923951</v>
      </c>
      <c r="G21" s="77"/>
      <c r="H21" s="414">
        <v>0</v>
      </c>
      <c r="I21" s="77"/>
      <c r="J21" s="77">
        <v>1476923951</v>
      </c>
      <c r="K21" s="77"/>
      <c r="L21" s="152">
        <v>7.4666465796622228E-2</v>
      </c>
      <c r="M21" s="76"/>
      <c r="N21" s="414">
        <v>0</v>
      </c>
      <c r="O21" s="77"/>
      <c r="P21" s="77">
        <v>2858740127</v>
      </c>
      <c r="Q21" s="77"/>
      <c r="R21" s="414">
        <v>0</v>
      </c>
      <c r="S21" s="78"/>
      <c r="T21" s="77">
        <v>2858740127</v>
      </c>
      <c r="U21" s="77"/>
      <c r="V21" s="152">
        <v>0.144524720971281</v>
      </c>
      <c r="X21" s="55"/>
      <c r="Y21" s="79"/>
      <c r="Z21" s="79"/>
      <c r="AA21" s="79"/>
    </row>
    <row r="22" spans="2:27" s="74" customFormat="1" ht="18.75">
      <c r="B22" s="57" t="s">
        <v>156</v>
      </c>
      <c r="C22" s="76"/>
      <c r="D22" s="427">
        <v>0</v>
      </c>
      <c r="E22" s="149"/>
      <c r="F22" s="77">
        <v>1519219876</v>
      </c>
      <c r="G22" s="77"/>
      <c r="H22" s="414">
        <v>0</v>
      </c>
      <c r="I22" s="77"/>
      <c r="J22" s="77">
        <v>1519219876</v>
      </c>
      <c r="K22" s="77"/>
      <c r="L22" s="152">
        <v>7.680475276475672E-2</v>
      </c>
      <c r="M22" s="76"/>
      <c r="N22" s="414">
        <v>0</v>
      </c>
      <c r="O22" s="77"/>
      <c r="P22" s="77">
        <v>2458746366</v>
      </c>
      <c r="Q22" s="77"/>
      <c r="R22" s="414">
        <v>0</v>
      </c>
      <c r="S22" s="149"/>
      <c r="T22" s="77">
        <v>2458746366</v>
      </c>
      <c r="U22" s="77"/>
      <c r="V22" s="152">
        <v>0.1243028805343737</v>
      </c>
      <c r="X22" s="55"/>
      <c r="Y22" s="79"/>
      <c r="Z22" s="79"/>
      <c r="AA22" s="79"/>
    </row>
    <row r="23" spans="2:27" s="74" customFormat="1" ht="18.75">
      <c r="B23" s="57" t="s">
        <v>179</v>
      </c>
      <c r="C23" s="76"/>
      <c r="D23" s="427">
        <v>0</v>
      </c>
      <c r="E23" s="149"/>
      <c r="F23" s="77">
        <v>1294973786</v>
      </c>
      <c r="G23" s="77"/>
      <c r="H23" s="414">
        <v>0</v>
      </c>
      <c r="I23" s="77"/>
      <c r="J23" s="77">
        <v>1294973786</v>
      </c>
      <c r="K23" s="77"/>
      <c r="L23" s="152">
        <v>6.5467904311812056E-2</v>
      </c>
      <c r="M23" s="76"/>
      <c r="N23" s="414">
        <v>0</v>
      </c>
      <c r="O23" s="77"/>
      <c r="P23" s="77">
        <v>2315259730</v>
      </c>
      <c r="Q23" s="77"/>
      <c r="R23" s="414">
        <v>0</v>
      </c>
      <c r="S23" s="149"/>
      <c r="T23" s="77">
        <v>2315259730</v>
      </c>
      <c r="U23" s="77"/>
      <c r="V23" s="152">
        <v>0.11704885774470172</v>
      </c>
      <c r="X23" s="55"/>
      <c r="Y23" s="79"/>
      <c r="Z23" s="79"/>
      <c r="AA23" s="79"/>
    </row>
    <row r="24" spans="2:27" s="74" customFormat="1" ht="18.75">
      <c r="B24" s="57" t="s">
        <v>111</v>
      </c>
      <c r="C24" s="76"/>
      <c r="D24" s="427">
        <v>0</v>
      </c>
      <c r="E24" s="149"/>
      <c r="F24" s="77">
        <v>1294213338</v>
      </c>
      <c r="G24" s="77"/>
      <c r="H24" s="414">
        <v>0</v>
      </c>
      <c r="I24" s="77"/>
      <c r="J24" s="77">
        <v>1294213338</v>
      </c>
      <c r="K24" s="77"/>
      <c r="L24" s="152">
        <v>6.5429459566878734E-2</v>
      </c>
      <c r="M24" s="76"/>
      <c r="N24" s="414">
        <v>0</v>
      </c>
      <c r="O24" s="77"/>
      <c r="P24" s="77">
        <v>2220967491</v>
      </c>
      <c r="Q24" s="77"/>
      <c r="R24" s="414">
        <v>0</v>
      </c>
      <c r="S24" s="149"/>
      <c r="T24" s="77">
        <v>2220967491</v>
      </c>
      <c r="U24" s="77"/>
      <c r="V24" s="152">
        <v>0.11228187686297558</v>
      </c>
      <c r="X24" s="55"/>
      <c r="Y24" s="79"/>
      <c r="Z24" s="79"/>
      <c r="AA24" s="79"/>
    </row>
    <row r="25" spans="2:27" s="74" customFormat="1" ht="18.75">
      <c r="B25" s="57" t="s">
        <v>168</v>
      </c>
      <c r="C25" s="76"/>
      <c r="D25" s="427">
        <v>0</v>
      </c>
      <c r="E25" s="149"/>
      <c r="F25" s="77">
        <v>313483608</v>
      </c>
      <c r="G25" s="77"/>
      <c r="H25" s="414">
        <v>0</v>
      </c>
      <c r="I25" s="77"/>
      <c r="J25" s="77">
        <v>313483608</v>
      </c>
      <c r="K25" s="77"/>
      <c r="L25" s="152">
        <v>1.5848285945045067E-2</v>
      </c>
      <c r="M25" s="76"/>
      <c r="N25" s="414">
        <v>0</v>
      </c>
      <c r="O25" s="77"/>
      <c r="P25" s="77">
        <v>2215520627</v>
      </c>
      <c r="Q25" s="77"/>
      <c r="R25" s="414">
        <v>0</v>
      </c>
      <c r="S25" s="149"/>
      <c r="T25" s="77">
        <v>2215520627</v>
      </c>
      <c r="U25" s="77"/>
      <c r="V25" s="152">
        <v>0.11200650853119419</v>
      </c>
      <c r="X25" s="55"/>
      <c r="Y25" s="79"/>
      <c r="Z25" s="79"/>
      <c r="AA25" s="79"/>
    </row>
    <row r="26" spans="2:27" s="74" customFormat="1" ht="18.75">
      <c r="B26" s="57" t="s">
        <v>229</v>
      </c>
      <c r="C26" s="76"/>
      <c r="D26" s="427">
        <v>0</v>
      </c>
      <c r="E26" s="149"/>
      <c r="F26" s="77">
        <v>1913184677</v>
      </c>
      <c r="G26" s="77"/>
      <c r="H26" s="414">
        <v>0</v>
      </c>
      <c r="I26" s="77"/>
      <c r="J26" s="77">
        <v>1913184677</v>
      </c>
      <c r="K26" s="77"/>
      <c r="L26" s="152">
        <v>9.6721796779800653E-2</v>
      </c>
      <c r="M26" s="76"/>
      <c r="N26" s="414">
        <v>0</v>
      </c>
      <c r="O26" s="77"/>
      <c r="P26" s="77">
        <v>1913184677</v>
      </c>
      <c r="Q26" s="77"/>
      <c r="R26" s="414">
        <v>0</v>
      </c>
      <c r="S26" s="149"/>
      <c r="T26" s="77">
        <v>1913184677</v>
      </c>
      <c r="U26" s="77"/>
      <c r="V26" s="152">
        <v>9.6721796779800653E-2</v>
      </c>
      <c r="X26" s="55"/>
      <c r="Y26" s="79"/>
      <c r="Z26" s="79"/>
      <c r="AA26" s="79"/>
    </row>
    <row r="27" spans="2:27" s="74" customFormat="1" ht="18.75">
      <c r="B27" s="151" t="s">
        <v>132</v>
      </c>
      <c r="C27" s="76"/>
      <c r="D27" s="427">
        <v>0</v>
      </c>
      <c r="E27" s="149"/>
      <c r="F27" s="77">
        <v>13800790315</v>
      </c>
      <c r="G27" s="77"/>
      <c r="H27" s="414">
        <v>0</v>
      </c>
      <c r="I27" s="77"/>
      <c r="J27" s="77">
        <v>13800790315</v>
      </c>
      <c r="K27" s="77"/>
      <c r="L27" s="152">
        <v>0.69770433157617795</v>
      </c>
      <c r="M27" s="76"/>
      <c r="N27" s="77">
        <v>34054724</v>
      </c>
      <c r="O27" s="77"/>
      <c r="P27" s="77">
        <v>1561323204</v>
      </c>
      <c r="Q27" s="77"/>
      <c r="R27" s="77">
        <v>61626300</v>
      </c>
      <c r="S27" s="78"/>
      <c r="T27" s="77">
        <v>1657004228</v>
      </c>
      <c r="U27" s="77"/>
      <c r="V27" s="152">
        <v>8.3770494365028023E-2</v>
      </c>
      <c r="X27" s="55"/>
      <c r="Y27" s="79"/>
      <c r="Z27" s="79"/>
      <c r="AA27" s="79"/>
    </row>
    <row r="28" spans="2:27" s="74" customFormat="1" ht="18.75">
      <c r="B28" s="36" t="s">
        <v>196</v>
      </c>
      <c r="C28" s="36"/>
      <c r="D28" s="427">
        <v>0</v>
      </c>
      <c r="E28" s="149"/>
      <c r="F28" s="77">
        <v>1340221491</v>
      </c>
      <c r="G28" s="77"/>
      <c r="H28" s="414">
        <v>0</v>
      </c>
      <c r="I28" s="77"/>
      <c r="J28" s="77">
        <v>1340221491</v>
      </c>
      <c r="K28" s="77"/>
      <c r="L28" s="152">
        <v>6.7755419667948458E-2</v>
      </c>
      <c r="M28" s="76"/>
      <c r="N28" s="414">
        <v>0</v>
      </c>
      <c r="O28" s="77"/>
      <c r="P28" s="77">
        <v>1441399515</v>
      </c>
      <c r="Q28" s="77"/>
      <c r="R28" s="414">
        <v>0</v>
      </c>
      <c r="S28" s="149"/>
      <c r="T28" s="77">
        <v>1441399515</v>
      </c>
      <c r="U28" s="77"/>
      <c r="V28" s="152">
        <v>7.2870514093257718E-2</v>
      </c>
      <c r="X28" s="55"/>
      <c r="Y28" s="79"/>
      <c r="Z28" s="79"/>
      <c r="AA28" s="79"/>
    </row>
    <row r="29" spans="2:27" s="74" customFormat="1" ht="18.75">
      <c r="B29" s="57" t="s">
        <v>188</v>
      </c>
      <c r="C29" s="76"/>
      <c r="D29" s="427">
        <v>0</v>
      </c>
      <c r="E29" s="149"/>
      <c r="F29" s="77">
        <v>1834085869</v>
      </c>
      <c r="G29" s="77"/>
      <c r="H29" s="414">
        <v>0</v>
      </c>
      <c r="I29" s="77"/>
      <c r="J29" s="77">
        <v>1834085869</v>
      </c>
      <c r="K29" s="77"/>
      <c r="L29" s="152">
        <v>9.2722925722095395E-2</v>
      </c>
      <c r="M29" s="76"/>
      <c r="N29" s="414">
        <v>0</v>
      </c>
      <c r="O29" s="77"/>
      <c r="P29" s="77">
        <v>1252786521</v>
      </c>
      <c r="Q29" s="77"/>
      <c r="R29" s="414">
        <v>0</v>
      </c>
      <c r="S29" s="149"/>
      <c r="T29" s="77">
        <v>1252786521</v>
      </c>
      <c r="U29" s="77"/>
      <c r="V29" s="152">
        <v>6.3335110692314761E-2</v>
      </c>
      <c r="X29" s="55"/>
      <c r="Y29" s="79"/>
      <c r="Z29" s="79"/>
      <c r="AA29" s="79"/>
    </row>
    <row r="30" spans="2:27" s="74" customFormat="1" ht="18.75">
      <c r="B30" s="57" t="s">
        <v>90</v>
      </c>
      <c r="C30" s="76"/>
      <c r="D30" s="427">
        <v>0</v>
      </c>
      <c r="E30" s="149"/>
      <c r="F30" s="77">
        <v>2054994595</v>
      </c>
      <c r="G30" s="77"/>
      <c r="H30" s="414">
        <v>0</v>
      </c>
      <c r="I30" s="77"/>
      <c r="J30" s="77">
        <v>2054994595</v>
      </c>
      <c r="K30" s="77"/>
      <c r="L30" s="152">
        <v>0.10389105243768307</v>
      </c>
      <c r="M30" s="76"/>
      <c r="N30" s="414">
        <v>0</v>
      </c>
      <c r="O30" s="77"/>
      <c r="P30" s="77">
        <v>1185677241</v>
      </c>
      <c r="Q30" s="77"/>
      <c r="R30" s="414">
        <v>0</v>
      </c>
      <c r="S30" s="149"/>
      <c r="T30" s="77">
        <v>1185677241</v>
      </c>
      <c r="U30" s="77"/>
      <c r="V30" s="152">
        <v>5.9942374894128798E-2</v>
      </c>
      <c r="X30" s="55"/>
      <c r="Y30" s="79"/>
      <c r="Z30" s="79"/>
      <c r="AA30" s="79"/>
    </row>
    <row r="31" spans="2:27" s="74" customFormat="1" ht="18.75">
      <c r="B31" s="57" t="s">
        <v>170</v>
      </c>
      <c r="C31" s="76"/>
      <c r="D31" s="427">
        <v>0</v>
      </c>
      <c r="E31" s="149"/>
      <c r="F31" s="77">
        <v>887129982</v>
      </c>
      <c r="G31" s="77"/>
      <c r="H31" s="414">
        <v>0</v>
      </c>
      <c r="I31" s="77"/>
      <c r="J31" s="77">
        <v>887129982</v>
      </c>
      <c r="K31" s="77"/>
      <c r="L31" s="152">
        <v>4.4849201892427769E-2</v>
      </c>
      <c r="M31" s="76"/>
      <c r="N31" s="414">
        <v>0</v>
      </c>
      <c r="O31" s="77"/>
      <c r="P31" s="77">
        <v>1117571005</v>
      </c>
      <c r="Q31" s="77"/>
      <c r="R31" s="414">
        <v>0</v>
      </c>
      <c r="S31" s="149"/>
      <c r="T31" s="77">
        <v>1117571005</v>
      </c>
      <c r="U31" s="77"/>
      <c r="V31" s="152">
        <v>5.6499237596918918E-2</v>
      </c>
      <c r="X31" s="55"/>
      <c r="Y31" s="79"/>
      <c r="Z31" s="79"/>
      <c r="AA31" s="79"/>
    </row>
    <row r="32" spans="2:27" s="74" customFormat="1" ht="18.75">
      <c r="B32" s="57" t="s">
        <v>159</v>
      </c>
      <c r="C32" s="76"/>
      <c r="D32" s="427">
        <v>0</v>
      </c>
      <c r="E32" s="149"/>
      <c r="F32" s="77">
        <v>186384375</v>
      </c>
      <c r="G32" s="77"/>
      <c r="H32" s="414">
        <v>0</v>
      </c>
      <c r="I32" s="77"/>
      <c r="J32" s="77">
        <v>186384375</v>
      </c>
      <c r="K32" s="77"/>
      <c r="L32" s="152">
        <v>9.4227346990612328E-3</v>
      </c>
      <c r="M32" s="76"/>
      <c r="N32" s="414">
        <v>0</v>
      </c>
      <c r="O32" s="77"/>
      <c r="P32" s="77">
        <v>1060376820</v>
      </c>
      <c r="Q32" s="77"/>
      <c r="R32" s="414">
        <v>0</v>
      </c>
      <c r="S32" s="149"/>
      <c r="T32" s="77">
        <v>1060376820</v>
      </c>
      <c r="U32" s="77"/>
      <c r="V32" s="152">
        <v>5.3607763289676008E-2</v>
      </c>
      <c r="X32" s="55"/>
      <c r="Y32" s="79"/>
      <c r="Z32" s="79"/>
      <c r="AA32" s="79"/>
    </row>
    <row r="33" spans="2:27" s="74" customFormat="1" ht="18.75">
      <c r="B33" s="123" t="s">
        <v>174</v>
      </c>
      <c r="C33" s="76"/>
      <c r="D33" s="427">
        <v>0</v>
      </c>
      <c r="E33" s="149"/>
      <c r="F33" s="77">
        <v>576896917</v>
      </c>
      <c r="G33" s="77"/>
      <c r="H33" s="414">
        <v>0</v>
      </c>
      <c r="I33" s="77"/>
      <c r="J33" s="77">
        <v>576896917</v>
      </c>
      <c r="K33" s="77"/>
      <c r="L33" s="152">
        <v>2.9165248415256632E-2</v>
      </c>
      <c r="M33" s="76"/>
      <c r="N33" s="414">
        <v>0</v>
      </c>
      <c r="O33" s="77"/>
      <c r="P33" s="77">
        <v>1005397683</v>
      </c>
      <c r="Q33" s="77"/>
      <c r="R33" s="414">
        <v>0</v>
      </c>
      <c r="S33" s="149"/>
      <c r="T33" s="77">
        <v>1005397683</v>
      </c>
      <c r="U33" s="77"/>
      <c r="V33" s="152">
        <v>5.0828271597122159E-2</v>
      </c>
      <c r="X33" s="55"/>
      <c r="Y33" s="79"/>
      <c r="Z33" s="79"/>
      <c r="AA33" s="79"/>
    </row>
    <row r="34" spans="2:27" s="74" customFormat="1" ht="18.75">
      <c r="B34" s="217" t="s">
        <v>175</v>
      </c>
      <c r="C34" s="76"/>
      <c r="D34" s="427">
        <v>808461069</v>
      </c>
      <c r="E34" s="149"/>
      <c r="F34" s="77">
        <v>-264397419</v>
      </c>
      <c r="G34" s="77"/>
      <c r="H34" s="414">
        <v>0</v>
      </c>
      <c r="I34" s="77"/>
      <c r="J34" s="77">
        <v>544063650</v>
      </c>
      <c r="K34" s="77"/>
      <c r="L34" s="152">
        <v>2.7505349809247185E-2</v>
      </c>
      <c r="M34" s="76"/>
      <c r="N34" s="77">
        <v>808461069</v>
      </c>
      <c r="O34" s="77"/>
      <c r="P34" s="77">
        <v>147331333</v>
      </c>
      <c r="Q34" s="77"/>
      <c r="R34" s="414">
        <v>0</v>
      </c>
      <c r="S34" s="149"/>
      <c r="T34" s="77">
        <v>955792402</v>
      </c>
      <c r="U34" s="77"/>
      <c r="V34" s="152">
        <v>4.8320457288463597E-2</v>
      </c>
      <c r="X34" s="55"/>
      <c r="Y34" s="79"/>
      <c r="Z34" s="79"/>
      <c r="AA34" s="79"/>
    </row>
    <row r="35" spans="2:27" s="74" customFormat="1" ht="18.75">
      <c r="B35" s="57" t="s">
        <v>139</v>
      </c>
      <c r="C35" s="76"/>
      <c r="D35" s="427">
        <v>0</v>
      </c>
      <c r="E35" s="149"/>
      <c r="F35" s="77">
        <v>5416237992</v>
      </c>
      <c r="G35" s="77"/>
      <c r="H35" s="414">
        <v>0</v>
      </c>
      <c r="I35" s="77"/>
      <c r="J35" s="77">
        <v>5416237992</v>
      </c>
      <c r="K35" s="77"/>
      <c r="L35" s="152">
        <v>0.27382002201414218</v>
      </c>
      <c r="M35" s="76"/>
      <c r="N35" s="77">
        <v>3249160058</v>
      </c>
      <c r="O35" s="77"/>
      <c r="P35" s="77">
        <v>1948415429</v>
      </c>
      <c r="Q35" s="77"/>
      <c r="R35" s="77">
        <v>-4244152895</v>
      </c>
      <c r="S35" s="149"/>
      <c r="T35" s="77">
        <v>953422592</v>
      </c>
      <c r="U35" s="77"/>
      <c r="V35" s="152">
        <v>4.8200650620564625E-2</v>
      </c>
      <c r="X35" s="55"/>
      <c r="Y35" s="79"/>
      <c r="Z35" s="79"/>
      <c r="AA35" s="79"/>
    </row>
    <row r="36" spans="2:27" s="74" customFormat="1" ht="18.75">
      <c r="B36" s="57" t="s">
        <v>194</v>
      </c>
      <c r="C36" s="76"/>
      <c r="D36" s="427">
        <v>0</v>
      </c>
      <c r="E36" s="149"/>
      <c r="F36" s="77">
        <v>1109091407</v>
      </c>
      <c r="G36" s="77"/>
      <c r="H36" s="414">
        <v>0</v>
      </c>
      <c r="I36" s="77"/>
      <c r="J36" s="77">
        <v>1109091407</v>
      </c>
      <c r="K36" s="77"/>
      <c r="L36" s="152">
        <v>5.6070548216123499E-2</v>
      </c>
      <c r="M36" s="76"/>
      <c r="N36" s="414">
        <v>0</v>
      </c>
      <c r="O36" s="77"/>
      <c r="P36" s="77">
        <v>923618951</v>
      </c>
      <c r="Q36" s="77"/>
      <c r="R36" s="414">
        <v>0</v>
      </c>
      <c r="S36" s="149"/>
      <c r="T36" s="77">
        <v>923618951</v>
      </c>
      <c r="U36" s="77"/>
      <c r="V36" s="152">
        <v>4.6693915937418229E-2</v>
      </c>
      <c r="X36" s="55"/>
      <c r="Y36" s="79"/>
      <c r="Z36" s="79"/>
      <c r="AA36" s="79"/>
    </row>
    <row r="37" spans="2:27" s="74" customFormat="1" ht="18.75">
      <c r="B37" s="57" t="s">
        <v>226</v>
      </c>
      <c r="C37" s="76"/>
      <c r="D37" s="427">
        <v>0</v>
      </c>
      <c r="E37" s="149"/>
      <c r="F37" s="77">
        <v>0</v>
      </c>
      <c r="G37" s="77"/>
      <c r="H37" s="414">
        <v>0</v>
      </c>
      <c r="I37" s="77"/>
      <c r="J37" s="77">
        <v>0</v>
      </c>
      <c r="K37" s="77"/>
      <c r="L37" s="152">
        <v>0</v>
      </c>
      <c r="M37" s="76"/>
      <c r="N37" s="414">
        <v>0</v>
      </c>
      <c r="O37" s="77"/>
      <c r="P37" s="414">
        <v>0</v>
      </c>
      <c r="Q37" s="77"/>
      <c r="R37" s="77">
        <v>904600693</v>
      </c>
      <c r="S37" s="149"/>
      <c r="T37" s="77">
        <v>904600693</v>
      </c>
      <c r="U37" s="77"/>
      <c r="V37" s="152">
        <v>4.5732440494145161E-2</v>
      </c>
      <c r="X37" s="55"/>
      <c r="Y37" s="79"/>
      <c r="Z37" s="79"/>
      <c r="AA37" s="79"/>
    </row>
    <row r="38" spans="2:27" s="74" customFormat="1" ht="18.75">
      <c r="B38" s="57" t="s">
        <v>137</v>
      </c>
      <c r="C38" s="76"/>
      <c r="D38" s="427">
        <v>0</v>
      </c>
      <c r="E38" s="149"/>
      <c r="F38" s="77">
        <v>1378018711</v>
      </c>
      <c r="G38" s="77"/>
      <c r="H38" s="414">
        <v>0</v>
      </c>
      <c r="I38" s="77"/>
      <c r="J38" s="77">
        <v>1378018711</v>
      </c>
      <c r="K38" s="77"/>
      <c r="L38" s="152">
        <v>6.9666272851977712E-2</v>
      </c>
      <c r="M38" s="76"/>
      <c r="N38" s="414">
        <v>0</v>
      </c>
      <c r="O38" s="77"/>
      <c r="P38" s="77">
        <v>886404871</v>
      </c>
      <c r="Q38" s="77"/>
      <c r="R38" s="414">
        <v>0</v>
      </c>
      <c r="S38" s="149"/>
      <c r="T38" s="77">
        <v>886404871</v>
      </c>
      <c r="U38" s="77"/>
      <c r="V38" s="152">
        <v>4.4812543623297799E-2</v>
      </c>
      <c r="X38" s="55"/>
      <c r="Y38" s="79"/>
      <c r="Z38" s="79"/>
      <c r="AA38" s="79"/>
    </row>
    <row r="39" spans="2:27" s="74" customFormat="1" ht="18.75">
      <c r="B39" s="57" t="s">
        <v>138</v>
      </c>
      <c r="C39" s="76"/>
      <c r="D39" s="427">
        <v>0</v>
      </c>
      <c r="E39" s="149"/>
      <c r="F39" s="77">
        <v>636510096</v>
      </c>
      <c r="G39" s="77"/>
      <c r="H39" s="414">
        <v>0</v>
      </c>
      <c r="I39" s="77"/>
      <c r="J39" s="77">
        <v>636510096</v>
      </c>
      <c r="K39" s="77"/>
      <c r="L39" s="152">
        <v>3.2179015906682068E-2</v>
      </c>
      <c r="M39" s="76"/>
      <c r="N39" s="414">
        <v>0</v>
      </c>
      <c r="O39" s="77"/>
      <c r="P39" s="77">
        <v>817614082</v>
      </c>
      <c r="Q39" s="77"/>
      <c r="R39" s="414">
        <v>0</v>
      </c>
      <c r="S39" s="149"/>
      <c r="T39" s="77">
        <v>817614082</v>
      </c>
      <c r="U39" s="77"/>
      <c r="V39" s="152">
        <v>4.1334798482450558E-2</v>
      </c>
      <c r="X39" s="55"/>
      <c r="Y39" s="79"/>
      <c r="Z39" s="79"/>
      <c r="AA39" s="79"/>
    </row>
    <row r="40" spans="2:27" s="74" customFormat="1" ht="18.75">
      <c r="B40" s="57" t="s">
        <v>225</v>
      </c>
      <c r="C40" s="76"/>
      <c r="D40" s="427">
        <v>0</v>
      </c>
      <c r="E40" s="149"/>
      <c r="F40" s="77">
        <v>0</v>
      </c>
      <c r="G40" s="77"/>
      <c r="H40" s="414">
        <v>0</v>
      </c>
      <c r="I40" s="77"/>
      <c r="J40" s="414">
        <v>0</v>
      </c>
      <c r="K40" s="77"/>
      <c r="L40" s="152">
        <v>0</v>
      </c>
      <c r="M40" s="76"/>
      <c r="N40" s="414">
        <v>0</v>
      </c>
      <c r="O40" s="77"/>
      <c r="P40" s="414">
        <v>0</v>
      </c>
      <c r="Q40" s="77"/>
      <c r="R40" s="77">
        <v>756857197</v>
      </c>
      <c r="S40" s="149"/>
      <c r="T40" s="77">
        <v>756857197</v>
      </c>
      <c r="U40" s="77"/>
      <c r="V40" s="152">
        <v>3.8263210488573E-2</v>
      </c>
      <c r="X40" s="55"/>
      <c r="Y40" s="79"/>
      <c r="Z40" s="79"/>
      <c r="AA40" s="79"/>
    </row>
    <row r="41" spans="2:27" s="74" customFormat="1" ht="18.75">
      <c r="B41" s="57" t="s">
        <v>165</v>
      </c>
      <c r="C41" s="76"/>
      <c r="D41" s="427">
        <v>0</v>
      </c>
      <c r="E41" s="149"/>
      <c r="F41" s="77">
        <v>1069911919</v>
      </c>
      <c r="G41" s="77"/>
      <c r="H41" s="414">
        <v>0</v>
      </c>
      <c r="I41" s="77"/>
      <c r="J41" s="77">
        <v>1069911919</v>
      </c>
      <c r="K41" s="77"/>
      <c r="L41" s="152">
        <v>5.4089813934781232E-2</v>
      </c>
      <c r="M41" s="76"/>
      <c r="N41" s="414">
        <v>0</v>
      </c>
      <c r="O41" s="77"/>
      <c r="P41" s="77">
        <v>710937967</v>
      </c>
      <c r="Q41" s="77"/>
      <c r="R41" s="414">
        <v>0</v>
      </c>
      <c r="S41" s="149"/>
      <c r="T41" s="77">
        <v>710937967</v>
      </c>
      <c r="U41" s="77"/>
      <c r="V41" s="152">
        <v>3.5941745924415333E-2</v>
      </c>
      <c r="X41" s="55"/>
      <c r="Y41" s="79"/>
      <c r="Z41" s="79"/>
      <c r="AA41" s="79"/>
    </row>
    <row r="42" spans="2:27" s="74" customFormat="1" ht="18.75">
      <c r="B42" s="57" t="s">
        <v>191</v>
      </c>
      <c r="C42" s="76"/>
      <c r="D42" s="427">
        <v>0</v>
      </c>
      <c r="E42" s="149"/>
      <c r="F42" s="77">
        <v>832268363</v>
      </c>
      <c r="G42" s="77"/>
      <c r="H42" s="414">
        <v>0</v>
      </c>
      <c r="I42" s="77"/>
      <c r="J42" s="77">
        <v>832268363</v>
      </c>
      <c r="K42" s="77"/>
      <c r="L42" s="152">
        <v>4.2075651368152452E-2</v>
      </c>
      <c r="M42" s="76"/>
      <c r="N42" s="414">
        <v>0</v>
      </c>
      <c r="O42" s="77"/>
      <c r="P42" s="77">
        <v>676122219</v>
      </c>
      <c r="Q42" s="77"/>
      <c r="R42" s="414">
        <v>0</v>
      </c>
      <c r="S42" s="149"/>
      <c r="T42" s="77">
        <v>676122219</v>
      </c>
      <c r="U42" s="77"/>
      <c r="V42" s="152">
        <v>3.4181622219016897E-2</v>
      </c>
      <c r="X42" s="55"/>
      <c r="Y42" s="79"/>
      <c r="Z42" s="79"/>
      <c r="AA42" s="79"/>
    </row>
    <row r="43" spans="2:27" s="74" customFormat="1" ht="18.75">
      <c r="B43" s="57" t="s">
        <v>105</v>
      </c>
      <c r="C43" s="76"/>
      <c r="D43" s="427">
        <v>0</v>
      </c>
      <c r="E43" s="149"/>
      <c r="F43" s="77">
        <v>0</v>
      </c>
      <c r="G43" s="77"/>
      <c r="H43" s="414">
        <v>0</v>
      </c>
      <c r="I43" s="77"/>
      <c r="J43" s="414">
        <v>0</v>
      </c>
      <c r="K43" s="77"/>
      <c r="L43" s="152">
        <v>0</v>
      </c>
      <c r="M43" s="76"/>
      <c r="N43" s="414">
        <v>0</v>
      </c>
      <c r="O43" s="77"/>
      <c r="P43" s="414">
        <v>0</v>
      </c>
      <c r="Q43" s="77"/>
      <c r="R43" s="77">
        <v>631159803</v>
      </c>
      <c r="S43" s="149"/>
      <c r="T43" s="77">
        <v>631159803</v>
      </c>
      <c r="U43" s="77"/>
      <c r="V43" s="152">
        <v>3.1908529759432633E-2</v>
      </c>
      <c r="X43" s="55"/>
      <c r="Y43" s="79"/>
      <c r="Z43" s="79"/>
      <c r="AA43" s="79"/>
    </row>
    <row r="44" spans="2:27" s="74" customFormat="1" ht="18.75">
      <c r="B44" s="57" t="s">
        <v>185</v>
      </c>
      <c r="C44" s="76"/>
      <c r="D44" s="427">
        <v>0</v>
      </c>
      <c r="E44" s="149"/>
      <c r="F44" s="77">
        <v>1005983570</v>
      </c>
      <c r="G44" s="77"/>
      <c r="H44" s="414">
        <v>0</v>
      </c>
      <c r="I44" s="77"/>
      <c r="J44" s="77">
        <v>1005983570</v>
      </c>
      <c r="K44" s="77"/>
      <c r="L44" s="152">
        <v>5.0857891342686284E-2</v>
      </c>
      <c r="M44" s="76"/>
      <c r="N44" s="414">
        <v>0</v>
      </c>
      <c r="O44" s="77"/>
      <c r="P44" s="77">
        <v>519100628</v>
      </c>
      <c r="Q44" s="77"/>
      <c r="R44" s="414">
        <v>0</v>
      </c>
      <c r="S44" s="149"/>
      <c r="T44" s="77">
        <v>519100628</v>
      </c>
      <c r="U44" s="77"/>
      <c r="V44" s="152">
        <v>2.6243334505695968E-2</v>
      </c>
      <c r="X44" s="55"/>
      <c r="Y44" s="79"/>
      <c r="Z44" s="79"/>
      <c r="AA44" s="79"/>
    </row>
    <row r="45" spans="2:27" s="74" customFormat="1" ht="18.75">
      <c r="B45" s="217" t="s">
        <v>141</v>
      </c>
      <c r="C45" s="76"/>
      <c r="D45" s="427">
        <v>0</v>
      </c>
      <c r="E45" s="149"/>
      <c r="F45" s="77">
        <v>220426611</v>
      </c>
      <c r="G45" s="77"/>
      <c r="H45" s="414">
        <v>0</v>
      </c>
      <c r="I45" s="77"/>
      <c r="J45" s="77">
        <v>220426611</v>
      </c>
      <c r="K45" s="77"/>
      <c r="L45" s="152">
        <v>1.114375320391622E-2</v>
      </c>
      <c r="M45" s="76"/>
      <c r="N45" s="414">
        <v>0</v>
      </c>
      <c r="O45" s="77"/>
      <c r="P45" s="77">
        <v>506824901</v>
      </c>
      <c r="Q45" s="77"/>
      <c r="R45" s="77">
        <v>-184956</v>
      </c>
      <c r="S45" s="149"/>
      <c r="T45" s="77">
        <v>506639945</v>
      </c>
      <c r="U45" s="77"/>
      <c r="V45" s="152">
        <v>2.561337982157557E-2</v>
      </c>
      <c r="X45" s="55"/>
      <c r="Y45" s="79"/>
      <c r="Z45" s="79"/>
      <c r="AA45" s="79"/>
    </row>
    <row r="46" spans="2:27" s="74" customFormat="1" ht="18.75">
      <c r="B46" s="57" t="s">
        <v>177</v>
      </c>
      <c r="C46" s="76"/>
      <c r="D46" s="149">
        <v>742527917</v>
      </c>
      <c r="E46" s="149"/>
      <c r="F46" s="77">
        <v>-221116482</v>
      </c>
      <c r="G46" s="77"/>
      <c r="H46" s="414">
        <v>0</v>
      </c>
      <c r="I46" s="77"/>
      <c r="J46" s="77">
        <v>521411435</v>
      </c>
      <c r="K46" s="77"/>
      <c r="L46" s="152">
        <v>2.6360158253940603E-2</v>
      </c>
      <c r="M46" s="76"/>
      <c r="N46" s="77">
        <v>742527917</v>
      </c>
      <c r="O46" s="77"/>
      <c r="P46" s="77">
        <v>-359395384</v>
      </c>
      <c r="Q46" s="77"/>
      <c r="R46" s="414">
        <v>0</v>
      </c>
      <c r="S46" s="149"/>
      <c r="T46" s="77">
        <v>383132533</v>
      </c>
      <c r="U46" s="77"/>
      <c r="V46" s="152">
        <v>1.9369414485727803E-2</v>
      </c>
      <c r="X46" s="55"/>
      <c r="Y46" s="79"/>
      <c r="Z46" s="79"/>
      <c r="AA46" s="79"/>
    </row>
    <row r="47" spans="2:27" s="74" customFormat="1" ht="18.75">
      <c r="B47" s="348" t="s">
        <v>153</v>
      </c>
      <c r="C47" s="76"/>
      <c r="D47" s="427">
        <v>0</v>
      </c>
      <c r="E47" s="149"/>
      <c r="F47" s="77">
        <v>577075846</v>
      </c>
      <c r="G47" s="77"/>
      <c r="H47" s="414">
        <v>0</v>
      </c>
      <c r="I47" s="77"/>
      <c r="J47" s="77">
        <v>577075846</v>
      </c>
      <c r="K47" s="77"/>
      <c r="L47" s="152">
        <v>2.9174294240567729E-2</v>
      </c>
      <c r="M47" s="76"/>
      <c r="N47" s="414">
        <v>0</v>
      </c>
      <c r="O47" s="77"/>
      <c r="P47" s="77">
        <v>362773609</v>
      </c>
      <c r="Q47" s="77"/>
      <c r="R47" s="414">
        <v>0</v>
      </c>
      <c r="S47" s="149"/>
      <c r="T47" s="77">
        <v>362773609</v>
      </c>
      <c r="U47" s="77"/>
      <c r="V47" s="152">
        <v>1.8340161150461096E-2</v>
      </c>
      <c r="X47" s="55"/>
      <c r="Y47" s="79"/>
      <c r="Z47" s="79"/>
      <c r="AA47" s="79"/>
    </row>
    <row r="48" spans="2:27" s="74" customFormat="1" ht="18.75">
      <c r="B48" s="151" t="s">
        <v>157</v>
      </c>
      <c r="C48" s="76"/>
      <c r="D48" s="427">
        <v>0</v>
      </c>
      <c r="E48" s="149"/>
      <c r="F48" s="77">
        <v>522683418</v>
      </c>
      <c r="G48" s="77"/>
      <c r="H48" s="414">
        <v>0</v>
      </c>
      <c r="I48" s="77"/>
      <c r="J48" s="77">
        <v>522683418</v>
      </c>
      <c r="K48" s="77"/>
      <c r="L48" s="152">
        <v>2.6424463850108285E-2</v>
      </c>
      <c r="M48" s="76"/>
      <c r="N48" s="414">
        <v>0</v>
      </c>
      <c r="O48" s="77"/>
      <c r="P48" s="77">
        <v>314998159</v>
      </c>
      <c r="Q48" s="77"/>
      <c r="R48" s="414">
        <v>0</v>
      </c>
      <c r="S48" s="149"/>
      <c r="T48" s="77">
        <v>314998159</v>
      </c>
      <c r="U48" s="77"/>
      <c r="V48" s="152">
        <v>1.5924854660964511E-2</v>
      </c>
      <c r="X48" s="55"/>
      <c r="Y48" s="79"/>
      <c r="Z48" s="79"/>
      <c r="AA48" s="79"/>
    </row>
    <row r="49" spans="2:27" s="74" customFormat="1" ht="18.75">
      <c r="B49" s="57" t="s">
        <v>145</v>
      </c>
      <c r="C49" s="76"/>
      <c r="D49" s="427">
        <v>0</v>
      </c>
      <c r="E49" s="149"/>
      <c r="F49" s="77">
        <v>731647997</v>
      </c>
      <c r="G49" s="77"/>
      <c r="H49" s="414">
        <v>0</v>
      </c>
      <c r="I49" s="77"/>
      <c r="J49" s="77">
        <v>731647997</v>
      </c>
      <c r="K49" s="77"/>
      <c r="L49" s="152">
        <v>3.6988749560313457E-2</v>
      </c>
      <c r="M49" s="76"/>
      <c r="N49" s="414">
        <v>0</v>
      </c>
      <c r="O49" s="77"/>
      <c r="P49" s="77">
        <v>232356084</v>
      </c>
      <c r="Q49" s="77"/>
      <c r="R49" s="414">
        <v>0</v>
      </c>
      <c r="S49" s="149"/>
      <c r="T49" s="77">
        <v>232356084</v>
      </c>
      <c r="U49" s="77"/>
      <c r="V49" s="152">
        <v>1.1746852359511286E-2</v>
      </c>
      <c r="X49" s="55"/>
      <c r="Y49" s="79"/>
      <c r="Z49" s="79"/>
      <c r="AA49" s="79"/>
    </row>
    <row r="50" spans="2:27" s="74" customFormat="1" ht="18.75">
      <c r="B50" s="217" t="s">
        <v>158</v>
      </c>
      <c r="C50" s="76"/>
      <c r="D50" s="427">
        <v>0</v>
      </c>
      <c r="E50" s="149"/>
      <c r="F50" s="77">
        <v>339219562</v>
      </c>
      <c r="G50" s="77"/>
      <c r="H50" s="414">
        <v>0</v>
      </c>
      <c r="I50" s="77"/>
      <c r="J50" s="77">
        <v>339219562</v>
      </c>
      <c r="K50" s="77"/>
      <c r="L50" s="152">
        <v>1.7149377127013747E-2</v>
      </c>
      <c r="M50" s="76"/>
      <c r="N50" s="414">
        <v>0</v>
      </c>
      <c r="O50" s="77"/>
      <c r="P50" s="77">
        <v>222250423</v>
      </c>
      <c r="Q50" s="77"/>
      <c r="R50" s="414">
        <v>0</v>
      </c>
      <c r="S50" s="149"/>
      <c r="T50" s="77">
        <v>222250423</v>
      </c>
      <c r="U50" s="77"/>
      <c r="V50" s="152">
        <v>1.1235956730188014E-2</v>
      </c>
      <c r="X50" s="55"/>
      <c r="Y50" s="79"/>
      <c r="Z50" s="79"/>
      <c r="AA50" s="79"/>
    </row>
    <row r="51" spans="2:27" s="74" customFormat="1" ht="18.75">
      <c r="B51" s="57" t="s">
        <v>193</v>
      </c>
      <c r="C51" s="76"/>
      <c r="D51" s="427">
        <v>0</v>
      </c>
      <c r="E51" s="149"/>
      <c r="F51" s="77">
        <v>0</v>
      </c>
      <c r="G51" s="77"/>
      <c r="H51" s="414">
        <v>0</v>
      </c>
      <c r="I51" s="77"/>
      <c r="J51" s="414">
        <v>0</v>
      </c>
      <c r="K51" s="77"/>
      <c r="L51" s="152">
        <v>0</v>
      </c>
      <c r="M51" s="76"/>
      <c r="N51" s="414">
        <v>0</v>
      </c>
      <c r="O51" s="77"/>
      <c r="P51" s="77">
        <v>186269195</v>
      </c>
      <c r="Q51" s="77"/>
      <c r="R51" s="414">
        <v>0</v>
      </c>
      <c r="S51" s="149"/>
      <c r="T51" s="77">
        <v>186269195</v>
      </c>
      <c r="U51" s="77"/>
      <c r="V51" s="152">
        <v>9.4169117292836543E-3</v>
      </c>
      <c r="X51" s="55"/>
      <c r="Y51" s="79"/>
      <c r="Z51" s="79"/>
      <c r="AA51" s="79"/>
    </row>
    <row r="52" spans="2:27" s="74" customFormat="1" ht="18.75">
      <c r="B52" s="57" t="s">
        <v>89</v>
      </c>
      <c r="C52" s="76"/>
      <c r="D52" s="427">
        <v>0</v>
      </c>
      <c r="E52" s="149"/>
      <c r="F52" s="77">
        <v>715716000</v>
      </c>
      <c r="G52" s="77"/>
      <c r="H52" s="414">
        <v>0</v>
      </c>
      <c r="I52" s="77"/>
      <c r="J52" s="77">
        <v>715716000</v>
      </c>
      <c r="K52" s="77"/>
      <c r="L52" s="152">
        <v>3.618330124439513E-2</v>
      </c>
      <c r="M52" s="76"/>
      <c r="N52" s="414">
        <v>0</v>
      </c>
      <c r="O52" s="77"/>
      <c r="P52" s="77">
        <v>173524330</v>
      </c>
      <c r="Q52" s="77"/>
      <c r="R52" s="414">
        <v>0</v>
      </c>
      <c r="S52" s="149"/>
      <c r="T52" s="77">
        <v>173524330</v>
      </c>
      <c r="U52" s="77"/>
      <c r="V52" s="152">
        <v>8.7725901134274378E-3</v>
      </c>
      <c r="X52" s="55"/>
      <c r="Y52" s="79"/>
      <c r="Z52" s="79"/>
      <c r="AA52" s="79"/>
    </row>
    <row r="53" spans="2:27" s="74" customFormat="1" ht="18.75">
      <c r="B53" s="123" t="s">
        <v>172</v>
      </c>
      <c r="C53" s="76"/>
      <c r="D53" s="427">
        <v>0</v>
      </c>
      <c r="E53" s="149"/>
      <c r="F53" s="77">
        <v>1038593381</v>
      </c>
      <c r="G53" s="77"/>
      <c r="H53" s="414">
        <v>0</v>
      </c>
      <c r="I53" s="77"/>
      <c r="J53" s="77">
        <v>1038593381</v>
      </c>
      <c r="K53" s="77"/>
      <c r="L53" s="152">
        <v>5.2506493043550581E-2</v>
      </c>
      <c r="M53" s="76"/>
      <c r="N53" s="414">
        <v>0</v>
      </c>
      <c r="O53" s="77"/>
      <c r="P53" s="77">
        <v>151131956</v>
      </c>
      <c r="Q53" s="77"/>
      <c r="R53" s="414">
        <v>0</v>
      </c>
      <c r="S53" s="149"/>
      <c r="T53" s="77">
        <v>151131956</v>
      </c>
      <c r="U53" s="77"/>
      <c r="V53" s="152">
        <v>7.6405349211176926E-3</v>
      </c>
      <c r="X53" s="55"/>
      <c r="Y53" s="79"/>
      <c r="Z53" s="79"/>
      <c r="AA53" s="79"/>
    </row>
    <row r="54" spans="2:27" s="74" customFormat="1" ht="18.75">
      <c r="B54" s="348" t="s">
        <v>147</v>
      </c>
      <c r="C54" s="76"/>
      <c r="D54" s="427">
        <v>0</v>
      </c>
      <c r="E54" s="149"/>
      <c r="F54" s="77">
        <v>745364535</v>
      </c>
      <c r="G54" s="77"/>
      <c r="H54" s="414">
        <v>0</v>
      </c>
      <c r="I54" s="77"/>
      <c r="J54" s="77">
        <v>745364535</v>
      </c>
      <c r="K54" s="77"/>
      <c r="L54" s="152">
        <v>3.7682194483277587E-2</v>
      </c>
      <c r="M54" s="76"/>
      <c r="N54" s="414">
        <v>0</v>
      </c>
      <c r="O54" s="77"/>
      <c r="P54" s="77">
        <v>125567674</v>
      </c>
      <c r="Q54" s="77"/>
      <c r="R54" s="414">
        <v>0</v>
      </c>
      <c r="S54" s="149"/>
      <c r="T54" s="77">
        <v>125567674</v>
      </c>
      <c r="U54" s="77"/>
      <c r="V54" s="152">
        <v>6.3481226839975664E-3</v>
      </c>
      <c r="X54" s="55"/>
      <c r="Y54" s="79"/>
      <c r="Z54" s="79"/>
      <c r="AA54" s="79"/>
    </row>
    <row r="55" spans="2:27" s="74" customFormat="1" ht="18.75">
      <c r="B55" s="57" t="s">
        <v>181</v>
      </c>
      <c r="C55" s="76"/>
      <c r="D55" s="427">
        <v>0</v>
      </c>
      <c r="E55" s="149"/>
      <c r="F55" s="77">
        <v>333249298</v>
      </c>
      <c r="G55" s="77"/>
      <c r="H55" s="414">
        <v>0</v>
      </c>
      <c r="I55" s="77"/>
      <c r="J55" s="77">
        <v>333249298</v>
      </c>
      <c r="K55" s="77"/>
      <c r="L55" s="152">
        <v>1.6847548104300034E-2</v>
      </c>
      <c r="M55" s="76"/>
      <c r="N55" s="414">
        <v>0</v>
      </c>
      <c r="O55" s="77"/>
      <c r="P55" s="77">
        <v>81960413</v>
      </c>
      <c r="Q55" s="77"/>
      <c r="R55" s="414">
        <v>0</v>
      </c>
      <c r="S55" s="149"/>
      <c r="T55" s="77">
        <v>81960413</v>
      </c>
      <c r="U55" s="77"/>
      <c r="V55" s="152">
        <v>4.143540613447288E-3</v>
      </c>
      <c r="X55" s="55"/>
      <c r="Y55" s="79"/>
      <c r="Z55" s="79"/>
      <c r="AA55" s="79"/>
    </row>
    <row r="56" spans="2:27" s="74" customFormat="1" ht="18.75">
      <c r="B56" s="57" t="s">
        <v>231</v>
      </c>
      <c r="C56" s="76"/>
      <c r="D56" s="427">
        <v>0</v>
      </c>
      <c r="E56" s="149"/>
      <c r="F56" s="77">
        <v>49274134</v>
      </c>
      <c r="G56" s="77"/>
      <c r="H56" s="414">
        <v>0</v>
      </c>
      <c r="I56" s="77"/>
      <c r="J56" s="77">
        <v>49274134</v>
      </c>
      <c r="K56" s="77"/>
      <c r="L56" s="152">
        <v>2.4910730430487684E-3</v>
      </c>
      <c r="M56" s="76"/>
      <c r="N56" s="414">
        <v>0</v>
      </c>
      <c r="O56" s="77"/>
      <c r="P56" s="77">
        <v>49274134</v>
      </c>
      <c r="Q56" s="77"/>
      <c r="R56" s="414">
        <v>0</v>
      </c>
      <c r="S56" s="149"/>
      <c r="T56" s="77">
        <v>49274134</v>
      </c>
      <c r="U56" s="77"/>
      <c r="V56" s="152">
        <v>2.4910730430487684E-3</v>
      </c>
      <c r="X56" s="55"/>
      <c r="Y56" s="79"/>
      <c r="Z56" s="79"/>
      <c r="AA56" s="79"/>
    </row>
    <row r="57" spans="2:27" s="36" customFormat="1" ht="18.75">
      <c r="B57" s="151" t="s">
        <v>180</v>
      </c>
      <c r="C57" s="76"/>
      <c r="D57" s="427">
        <v>0</v>
      </c>
      <c r="E57" s="149"/>
      <c r="F57" s="414">
        <v>0</v>
      </c>
      <c r="G57" s="77"/>
      <c r="H57" s="414">
        <v>0</v>
      </c>
      <c r="I57" s="77"/>
      <c r="J57" s="414">
        <v>0</v>
      </c>
      <c r="K57" s="77"/>
      <c r="L57" s="152">
        <v>0</v>
      </c>
      <c r="M57" s="76"/>
      <c r="N57" s="414">
        <v>0</v>
      </c>
      <c r="O57" s="77"/>
      <c r="P57" s="77">
        <v>-1</v>
      </c>
      <c r="Q57" s="77"/>
      <c r="R57" s="414">
        <v>0</v>
      </c>
      <c r="S57" s="78"/>
      <c r="T57" s="77">
        <v>-1</v>
      </c>
      <c r="U57" s="77"/>
      <c r="V57" s="152">
        <v>-5.0555389629958154E-11</v>
      </c>
      <c r="W57" s="74"/>
      <c r="X57" s="55"/>
    </row>
    <row r="58" spans="2:27" s="36" customFormat="1" ht="18.75">
      <c r="B58" s="57" t="s">
        <v>95</v>
      </c>
      <c r="C58" s="76"/>
      <c r="D58" s="427">
        <v>0</v>
      </c>
      <c r="E58" s="149"/>
      <c r="F58" s="77">
        <v>722645523</v>
      </c>
      <c r="G58" s="77"/>
      <c r="H58" s="414">
        <v>0</v>
      </c>
      <c r="I58" s="77"/>
      <c r="J58" s="77">
        <v>722645523</v>
      </c>
      <c r="K58" s="77"/>
      <c r="L58" s="152">
        <v>3.6533625979609886E-2</v>
      </c>
      <c r="M58" s="76"/>
      <c r="N58" s="414">
        <v>0</v>
      </c>
      <c r="O58" s="77"/>
      <c r="P58" s="77">
        <v>-22267944</v>
      </c>
      <c r="Q58" s="77"/>
      <c r="R58" s="414">
        <v>0</v>
      </c>
      <c r="S58" s="149"/>
      <c r="T58" s="77">
        <v>-22267944</v>
      </c>
      <c r="U58" s="77"/>
      <c r="V58" s="152">
        <v>-1.1257645851780889E-3</v>
      </c>
      <c r="W58" s="74"/>
      <c r="X58" s="55"/>
    </row>
    <row r="59" spans="2:27" s="74" customFormat="1" ht="18.75">
      <c r="B59" s="57" t="s">
        <v>112</v>
      </c>
      <c r="C59" s="76"/>
      <c r="D59" s="427">
        <v>0</v>
      </c>
      <c r="E59" s="149"/>
      <c r="F59" s="77">
        <v>869893871</v>
      </c>
      <c r="G59" s="77"/>
      <c r="H59" s="414">
        <v>0</v>
      </c>
      <c r="I59" s="77"/>
      <c r="J59" s="77">
        <v>869893871</v>
      </c>
      <c r="K59" s="77"/>
      <c r="L59" s="152">
        <v>4.3977823585117558E-2</v>
      </c>
      <c r="M59" s="76"/>
      <c r="N59" s="414">
        <v>0</v>
      </c>
      <c r="O59" s="77"/>
      <c r="P59" s="77">
        <v>-33845012</v>
      </c>
      <c r="Q59" s="77"/>
      <c r="R59" s="414">
        <v>0</v>
      </c>
      <c r="S59" s="149"/>
      <c r="T59" s="77">
        <v>-33845012</v>
      </c>
      <c r="U59" s="77"/>
      <c r="V59" s="152">
        <v>-1.7110477686906095E-3</v>
      </c>
      <c r="X59" s="55"/>
      <c r="Y59" s="79"/>
      <c r="Z59" s="79"/>
      <c r="AA59" s="79"/>
    </row>
    <row r="60" spans="2:27" s="74" customFormat="1" ht="18.75">
      <c r="B60" s="57" t="s">
        <v>164</v>
      </c>
      <c r="C60" s="76"/>
      <c r="D60" s="427">
        <v>0</v>
      </c>
      <c r="E60" s="149"/>
      <c r="F60" s="77">
        <v>625158045</v>
      </c>
      <c r="G60" s="77"/>
      <c r="H60" s="414">
        <v>0</v>
      </c>
      <c r="I60" s="77"/>
      <c r="J60" s="77">
        <v>625158045</v>
      </c>
      <c r="K60" s="77"/>
      <c r="L60" s="152">
        <v>3.1605108545277913E-2</v>
      </c>
      <c r="M60" s="76"/>
      <c r="N60" s="414">
        <v>0</v>
      </c>
      <c r="O60" s="77"/>
      <c r="P60" s="77">
        <v>-58711385</v>
      </c>
      <c r="Q60" s="77"/>
      <c r="R60" s="414">
        <v>0</v>
      </c>
      <c r="S60" s="149"/>
      <c r="T60" s="77">
        <v>-58711385</v>
      </c>
      <c r="U60" s="77"/>
      <c r="V60" s="152">
        <v>-2.968176944389481E-3</v>
      </c>
      <c r="X60" s="55"/>
      <c r="Y60" s="79"/>
      <c r="Z60" s="79"/>
      <c r="AA60" s="79"/>
    </row>
    <row r="61" spans="2:27" s="74" customFormat="1" ht="18.75">
      <c r="B61" s="57" t="s">
        <v>187</v>
      </c>
      <c r="C61" s="76"/>
      <c r="D61" s="427">
        <v>0</v>
      </c>
      <c r="E61" s="149"/>
      <c r="F61" s="77">
        <v>136980090</v>
      </c>
      <c r="G61" s="77"/>
      <c r="H61" s="414">
        <v>0</v>
      </c>
      <c r="I61" s="77"/>
      <c r="J61" s="77">
        <v>136980090</v>
      </c>
      <c r="K61" s="77"/>
      <c r="L61" s="152">
        <v>6.9250818214967348E-3</v>
      </c>
      <c r="M61" s="76"/>
      <c r="N61" s="414">
        <v>0</v>
      </c>
      <c r="O61" s="77"/>
      <c r="P61" s="77">
        <v>-61977199</v>
      </c>
      <c r="Q61" s="77"/>
      <c r="R61" s="414">
        <v>0</v>
      </c>
      <c r="S61" s="149"/>
      <c r="T61" s="77">
        <v>-61977199</v>
      </c>
      <c r="U61" s="77"/>
      <c r="V61" s="152">
        <v>-3.1332814436184531E-3</v>
      </c>
      <c r="X61" s="55"/>
      <c r="Y61" s="79"/>
      <c r="Z61" s="79"/>
      <c r="AA61" s="79"/>
    </row>
    <row r="62" spans="2:27" ht="18.75">
      <c r="B62" s="57" t="s">
        <v>162</v>
      </c>
      <c r="C62" s="76"/>
      <c r="D62" s="427">
        <v>0</v>
      </c>
      <c r="E62" s="149"/>
      <c r="F62" s="77">
        <v>316185435</v>
      </c>
      <c r="G62" s="77"/>
      <c r="H62" s="414">
        <v>0</v>
      </c>
      <c r="I62" s="77"/>
      <c r="J62" s="77">
        <v>316185435</v>
      </c>
      <c r="K62" s="77"/>
      <c r="L62" s="152">
        <v>1.5984877861742811E-2</v>
      </c>
      <c r="M62" s="76"/>
      <c r="N62" s="414">
        <v>0</v>
      </c>
      <c r="O62" s="77"/>
      <c r="P62" s="77">
        <v>-62946717</v>
      </c>
      <c r="Q62" s="77"/>
      <c r="R62" s="414">
        <v>0</v>
      </c>
      <c r="S62" s="149"/>
      <c r="T62" s="77">
        <v>-62946717</v>
      </c>
      <c r="U62" s="77"/>
      <c r="V62" s="152">
        <v>-3.1822958038617111E-3</v>
      </c>
      <c r="W62" s="74"/>
      <c r="X62" s="55"/>
    </row>
    <row r="63" spans="2:27" s="36" customFormat="1" ht="18.75">
      <c r="B63" s="57" t="s">
        <v>161</v>
      </c>
      <c r="C63" s="76"/>
      <c r="D63" s="427">
        <v>0</v>
      </c>
      <c r="E63" s="149"/>
      <c r="F63" s="414">
        <v>0</v>
      </c>
      <c r="G63" s="77"/>
      <c r="H63" s="414">
        <v>0</v>
      </c>
      <c r="I63" s="77"/>
      <c r="J63" s="414">
        <v>0</v>
      </c>
      <c r="K63" s="77"/>
      <c r="L63" s="152">
        <v>0</v>
      </c>
      <c r="M63" s="76"/>
      <c r="N63" s="414">
        <v>0</v>
      </c>
      <c r="O63" s="77"/>
      <c r="P63" s="77">
        <v>-68727726</v>
      </c>
      <c r="Q63" s="77"/>
      <c r="R63" s="414">
        <v>0</v>
      </c>
      <c r="S63" s="149"/>
      <c r="T63" s="77">
        <v>-68727726</v>
      </c>
      <c r="U63" s="77"/>
      <c r="V63" s="152">
        <v>-3.4745569663110058E-3</v>
      </c>
      <c r="W63" s="74"/>
      <c r="X63" s="55"/>
    </row>
    <row r="64" spans="2:27" s="36" customFormat="1" ht="18.75">
      <c r="B64" s="57" t="s">
        <v>190</v>
      </c>
      <c r="C64" s="76"/>
      <c r="D64" s="427">
        <v>0</v>
      </c>
      <c r="E64" s="149"/>
      <c r="F64" s="77">
        <v>50100120</v>
      </c>
      <c r="G64" s="77"/>
      <c r="H64" s="414">
        <v>0</v>
      </c>
      <c r="I64" s="77"/>
      <c r="J64" s="77">
        <v>50100120</v>
      </c>
      <c r="K64" s="77"/>
      <c r="L64" s="152">
        <v>2.5328310871076593E-3</v>
      </c>
      <c r="M64" s="76"/>
      <c r="N64" s="414">
        <v>0</v>
      </c>
      <c r="O64" s="77"/>
      <c r="P64" s="77">
        <v>-123478744</v>
      </c>
      <c r="Q64" s="77"/>
      <c r="R64" s="414">
        <v>0</v>
      </c>
      <c r="S64" s="149"/>
      <c r="T64" s="77">
        <v>-123478744</v>
      </c>
      <c r="U64" s="77"/>
      <c r="V64" s="152">
        <v>-6.2425160139378578E-3</v>
      </c>
      <c r="W64" s="74"/>
      <c r="X64" s="55"/>
    </row>
    <row r="65" spans="2:24" ht="18.75">
      <c r="B65" s="57" t="s">
        <v>236</v>
      </c>
      <c r="C65" s="76"/>
      <c r="D65" s="427">
        <v>0</v>
      </c>
      <c r="E65" s="149"/>
      <c r="F65" s="414">
        <v>0</v>
      </c>
      <c r="G65" s="77"/>
      <c r="H65" s="414">
        <v>0</v>
      </c>
      <c r="I65" s="77"/>
      <c r="J65" s="414">
        <v>0</v>
      </c>
      <c r="K65" s="77"/>
      <c r="L65" s="152">
        <v>0</v>
      </c>
      <c r="M65" s="76"/>
      <c r="N65" s="414">
        <v>0</v>
      </c>
      <c r="O65" s="77"/>
      <c r="P65" s="414">
        <v>0</v>
      </c>
      <c r="Q65" s="77"/>
      <c r="R65" s="77">
        <v>-160577721</v>
      </c>
      <c r="S65" s="149"/>
      <c r="T65" s="77">
        <v>-160577721</v>
      </c>
      <c r="U65" s="77"/>
      <c r="V65" s="152">
        <v>-8.1180692510457141E-3</v>
      </c>
      <c r="W65" s="74"/>
      <c r="X65" s="55"/>
    </row>
    <row r="66" spans="2:24" s="36" customFormat="1" ht="18.75">
      <c r="B66" s="57" t="s">
        <v>166</v>
      </c>
      <c r="C66" s="76"/>
      <c r="D66" s="427">
        <v>0</v>
      </c>
      <c r="E66" s="149"/>
      <c r="F66" s="77">
        <v>656729073</v>
      </c>
      <c r="G66" s="77"/>
      <c r="H66" s="414">
        <v>0</v>
      </c>
      <c r="I66" s="77"/>
      <c r="J66" s="77">
        <v>656729073</v>
      </c>
      <c r="K66" s="77"/>
      <c r="L66" s="152">
        <v>3.3201194166836236E-2</v>
      </c>
      <c r="M66" s="76"/>
      <c r="N66" s="414">
        <v>0</v>
      </c>
      <c r="O66" s="77"/>
      <c r="P66" s="77">
        <v>-268924392</v>
      </c>
      <c r="Q66" s="77"/>
      <c r="R66" s="414">
        <v>0</v>
      </c>
      <c r="S66" s="149"/>
      <c r="T66" s="77">
        <v>-268924392</v>
      </c>
      <c r="U66" s="77"/>
      <c r="V66" s="152">
        <v>-1.3595577418559603E-2</v>
      </c>
      <c r="W66" s="74"/>
      <c r="X66" s="55"/>
    </row>
    <row r="67" spans="2:24" s="36" customFormat="1" ht="18.75">
      <c r="B67" s="57" t="s">
        <v>183</v>
      </c>
      <c r="C67" s="76"/>
      <c r="D67" s="427">
        <v>0</v>
      </c>
      <c r="E67" s="149"/>
      <c r="F67" s="77">
        <v>316997574</v>
      </c>
      <c r="G67" s="77"/>
      <c r="H67" s="414">
        <v>0</v>
      </c>
      <c r="I67" s="77"/>
      <c r="J67" s="77">
        <v>316997574</v>
      </c>
      <c r="K67" s="77"/>
      <c r="L67" s="152">
        <v>1.6025935865321493E-2</v>
      </c>
      <c r="M67" s="76"/>
      <c r="N67" s="414">
        <v>0</v>
      </c>
      <c r="O67" s="77"/>
      <c r="P67" s="77">
        <v>-280452689</v>
      </c>
      <c r="Q67" s="77"/>
      <c r="R67" s="414">
        <v>0</v>
      </c>
      <c r="S67" s="149"/>
      <c r="T67" s="77">
        <v>-280452689</v>
      </c>
      <c r="U67" s="77"/>
      <c r="V67" s="152">
        <v>-1.417839496516448E-2</v>
      </c>
      <c r="W67" s="74"/>
      <c r="X67" s="55"/>
    </row>
    <row r="68" spans="2:24" s="36" customFormat="1" ht="18.75">
      <c r="B68" s="123" t="s">
        <v>101</v>
      </c>
      <c r="C68" s="76"/>
      <c r="D68" s="427">
        <v>0</v>
      </c>
      <c r="E68" s="149"/>
      <c r="F68" s="77">
        <v>813828029</v>
      </c>
      <c r="G68" s="77"/>
      <c r="H68" s="414">
        <v>0</v>
      </c>
      <c r="I68" s="77"/>
      <c r="J68" s="77">
        <v>813828029</v>
      </c>
      <c r="K68" s="77"/>
      <c r="L68" s="152">
        <v>4.1143393097875888E-2</v>
      </c>
      <c r="M68" s="76"/>
      <c r="N68" s="414">
        <v>0</v>
      </c>
      <c r="O68" s="77"/>
      <c r="P68" s="77">
        <v>-285481852</v>
      </c>
      <c r="Q68" s="77"/>
      <c r="R68" s="414">
        <v>0</v>
      </c>
      <c r="S68" s="149"/>
      <c r="T68" s="77">
        <v>-285481852</v>
      </c>
      <c r="U68" s="77"/>
      <c r="V68" s="152">
        <v>-1.4432646260142049E-2</v>
      </c>
      <c r="W68" s="74"/>
      <c r="X68" s="55"/>
    </row>
    <row r="69" spans="2:24" s="36" customFormat="1" ht="18.75">
      <c r="B69" s="57" t="s">
        <v>151</v>
      </c>
      <c r="C69" s="76"/>
      <c r="D69" s="427">
        <v>0</v>
      </c>
      <c r="E69" s="149"/>
      <c r="F69" s="77">
        <v>797377208</v>
      </c>
      <c r="G69" s="77"/>
      <c r="H69" s="414">
        <v>0</v>
      </c>
      <c r="I69" s="77"/>
      <c r="J69" s="77">
        <v>797377208</v>
      </c>
      <c r="K69" s="77"/>
      <c r="L69" s="152">
        <v>4.0311715432488189E-2</v>
      </c>
      <c r="M69" s="76"/>
      <c r="N69" s="414">
        <v>0</v>
      </c>
      <c r="O69" s="77"/>
      <c r="P69" s="77">
        <v>-295105272</v>
      </c>
      <c r="Q69" s="77"/>
      <c r="R69" s="414">
        <v>0</v>
      </c>
      <c r="S69" s="149"/>
      <c r="T69" s="77">
        <v>-295105272</v>
      </c>
      <c r="U69" s="77"/>
      <c r="V69" s="152">
        <v>-1.4919162007814782E-2</v>
      </c>
      <c r="W69" s="74"/>
      <c r="X69" s="55"/>
    </row>
    <row r="70" spans="2:24" s="36" customFormat="1" ht="18.75">
      <c r="B70" s="217" t="s">
        <v>184</v>
      </c>
      <c r="C70" s="76"/>
      <c r="D70" s="427">
        <v>0</v>
      </c>
      <c r="E70" s="149"/>
      <c r="F70" s="77">
        <v>1226705415</v>
      </c>
      <c r="G70" s="77"/>
      <c r="H70" s="414">
        <v>0</v>
      </c>
      <c r="I70" s="77"/>
      <c r="J70" s="77">
        <v>1226705415</v>
      </c>
      <c r="K70" s="77"/>
      <c r="L70" s="152">
        <v>6.2016570216504516E-2</v>
      </c>
      <c r="M70" s="76"/>
      <c r="N70" s="414">
        <v>0</v>
      </c>
      <c r="O70" s="77"/>
      <c r="P70" s="77">
        <v>-302598344</v>
      </c>
      <c r="Q70" s="77"/>
      <c r="R70" s="414">
        <v>0</v>
      </c>
      <c r="S70" s="149"/>
      <c r="T70" s="77">
        <v>-302598344</v>
      </c>
      <c r="U70" s="77"/>
      <c r="V70" s="152">
        <v>-1.5297977182300112E-2</v>
      </c>
      <c r="W70" s="74"/>
      <c r="X70" s="55"/>
    </row>
    <row r="71" spans="2:24" s="36" customFormat="1" ht="18.75">
      <c r="B71" s="57" t="s">
        <v>140</v>
      </c>
      <c r="C71" s="76"/>
      <c r="D71" s="427">
        <v>0</v>
      </c>
      <c r="E71" s="149"/>
      <c r="F71" s="77">
        <v>9443475</v>
      </c>
      <c r="G71" s="77"/>
      <c r="H71" s="414">
        <v>0</v>
      </c>
      <c r="I71" s="77"/>
      <c r="J71" s="77">
        <v>9443475</v>
      </c>
      <c r="K71" s="77"/>
      <c r="L71" s="152">
        <v>4.7741855808576913E-4</v>
      </c>
      <c r="M71" s="76"/>
      <c r="N71" s="414">
        <v>0</v>
      </c>
      <c r="O71" s="77"/>
      <c r="P71" s="77">
        <v>-347817733</v>
      </c>
      <c r="Q71" s="77"/>
      <c r="R71" s="414">
        <v>0</v>
      </c>
      <c r="S71" s="149"/>
      <c r="T71" s="77">
        <v>-347817733</v>
      </c>
      <c r="U71" s="77"/>
      <c r="V71" s="152">
        <v>-1.7584061012023755E-2</v>
      </c>
      <c r="W71" s="74"/>
      <c r="X71" s="55"/>
    </row>
    <row r="72" spans="2:24" s="36" customFormat="1" ht="18.75">
      <c r="B72" s="57" t="s">
        <v>178</v>
      </c>
      <c r="C72" s="76"/>
      <c r="D72" s="427">
        <v>0</v>
      </c>
      <c r="E72" s="149"/>
      <c r="F72" s="77">
        <v>431512334</v>
      </c>
      <c r="G72" s="77"/>
      <c r="H72" s="414">
        <v>0</v>
      </c>
      <c r="I72" s="77"/>
      <c r="J72" s="77">
        <v>431512334</v>
      </c>
      <c r="K72" s="77"/>
      <c r="L72" s="152">
        <v>2.1815274175502639E-2</v>
      </c>
      <c r="M72" s="76"/>
      <c r="N72" s="414">
        <v>0</v>
      </c>
      <c r="O72" s="77"/>
      <c r="P72" s="77">
        <v>-373535136</v>
      </c>
      <c r="Q72" s="77"/>
      <c r="R72" s="414">
        <v>0</v>
      </c>
      <c r="S72" s="149"/>
      <c r="T72" s="77">
        <v>-373535136</v>
      </c>
      <c r="U72" s="77"/>
      <c r="V72" s="152">
        <v>-1.888421434095941E-2</v>
      </c>
      <c r="W72" s="74"/>
      <c r="X72" s="55"/>
    </row>
    <row r="73" spans="2:24" s="36" customFormat="1" ht="18.75">
      <c r="B73" s="57" t="s">
        <v>186</v>
      </c>
      <c r="C73" s="76"/>
      <c r="D73" s="427">
        <v>0</v>
      </c>
      <c r="E73" s="149"/>
      <c r="F73" s="77">
        <v>799122983</v>
      </c>
      <c r="G73" s="77"/>
      <c r="H73" s="414">
        <v>0</v>
      </c>
      <c r="I73" s="77"/>
      <c r="J73" s="77">
        <v>799122983</v>
      </c>
      <c r="K73" s="77"/>
      <c r="L73" s="152">
        <v>4.0399973767819432E-2</v>
      </c>
      <c r="M73" s="76"/>
      <c r="N73" s="414">
        <v>0</v>
      </c>
      <c r="O73" s="77"/>
      <c r="P73" s="77">
        <v>-431086920</v>
      </c>
      <c r="Q73" s="77"/>
      <c r="R73" s="414">
        <v>0</v>
      </c>
      <c r="S73" s="149"/>
      <c r="T73" s="77">
        <v>-431086920</v>
      </c>
      <c r="U73" s="77"/>
      <c r="V73" s="152">
        <v>-2.1793767204978602E-2</v>
      </c>
      <c r="W73" s="74"/>
      <c r="X73" s="55"/>
    </row>
    <row r="74" spans="2:24" s="36" customFormat="1" ht="18.75">
      <c r="B74" s="57" t="s">
        <v>144</v>
      </c>
      <c r="C74" s="76"/>
      <c r="D74" s="427">
        <v>0</v>
      </c>
      <c r="E74" s="149"/>
      <c r="F74" s="77">
        <v>138320069</v>
      </c>
      <c r="G74" s="77"/>
      <c r="H74" s="414">
        <v>0</v>
      </c>
      <c r="I74" s="77"/>
      <c r="J74" s="77">
        <v>138320069</v>
      </c>
      <c r="K74" s="77"/>
      <c r="L74" s="152">
        <v>6.9928249819376969E-3</v>
      </c>
      <c r="M74" s="76"/>
      <c r="N74" s="414">
        <v>0</v>
      </c>
      <c r="O74" s="77"/>
      <c r="P74" s="77">
        <v>-486545091</v>
      </c>
      <c r="Q74" s="77"/>
      <c r="R74" s="414">
        <v>0</v>
      </c>
      <c r="S74" s="149"/>
      <c r="T74" s="77">
        <v>-486545091</v>
      </c>
      <c r="U74" s="77"/>
      <c r="V74" s="152">
        <v>-2.4597476648048448E-2</v>
      </c>
      <c r="W74" s="74"/>
      <c r="X74" s="55"/>
    </row>
    <row r="75" spans="2:24" s="36" customFormat="1" ht="18.75">
      <c r="B75" s="57" t="s">
        <v>93</v>
      </c>
      <c r="C75" s="76"/>
      <c r="D75" s="427">
        <v>0</v>
      </c>
      <c r="E75" s="149"/>
      <c r="F75" s="77">
        <v>581638536</v>
      </c>
      <c r="G75" s="77"/>
      <c r="H75" s="414">
        <v>0</v>
      </c>
      <c r="I75" s="77"/>
      <c r="J75" s="77">
        <v>581638536</v>
      </c>
      <c r="K75" s="77"/>
      <c r="L75" s="152">
        <v>2.9404962811278443E-2</v>
      </c>
      <c r="M75" s="76"/>
      <c r="N75" s="414">
        <v>0</v>
      </c>
      <c r="O75" s="77"/>
      <c r="P75" s="77">
        <v>-489507359</v>
      </c>
      <c r="Q75" s="77"/>
      <c r="R75" s="414">
        <v>0</v>
      </c>
      <c r="S75" s="149"/>
      <c r="T75" s="77">
        <v>-489507359</v>
      </c>
      <c r="U75" s="77"/>
      <c r="V75" s="152">
        <v>-2.4747235260976806E-2</v>
      </c>
      <c r="W75" s="74"/>
      <c r="X75" s="55"/>
    </row>
    <row r="76" spans="2:24" s="36" customFormat="1" ht="18.75">
      <c r="B76" s="57" t="s">
        <v>109</v>
      </c>
      <c r="C76" s="76"/>
      <c r="D76" s="427">
        <v>0</v>
      </c>
      <c r="E76" s="149"/>
      <c r="F76" s="77">
        <v>660576047</v>
      </c>
      <c r="G76" s="77"/>
      <c r="H76" s="414">
        <v>0</v>
      </c>
      <c r="I76" s="77"/>
      <c r="J76" s="77">
        <v>660576047</v>
      </c>
      <c r="K76" s="77"/>
      <c r="L76" s="152">
        <v>3.3395679436302554E-2</v>
      </c>
      <c r="M76" s="76"/>
      <c r="N76" s="77">
        <v>180263424</v>
      </c>
      <c r="O76" s="77"/>
      <c r="P76" s="77">
        <v>-701003990</v>
      </c>
      <c r="Q76" s="77"/>
      <c r="R76" s="414">
        <v>0</v>
      </c>
      <c r="S76" s="149"/>
      <c r="T76" s="77">
        <v>-520740566</v>
      </c>
      <c r="U76" s="77"/>
      <c r="V76" s="152">
        <v>-2.6326242210254942E-2</v>
      </c>
      <c r="W76" s="74"/>
      <c r="X76" s="55"/>
    </row>
    <row r="77" spans="2:24" s="36" customFormat="1" ht="18.75">
      <c r="B77" s="57" t="s">
        <v>88</v>
      </c>
      <c r="C77" s="76"/>
      <c r="D77" s="427">
        <v>0</v>
      </c>
      <c r="E77" s="149"/>
      <c r="F77" s="77">
        <v>232090794</v>
      </c>
      <c r="G77" s="77"/>
      <c r="H77" s="414">
        <v>0</v>
      </c>
      <c r="I77" s="77"/>
      <c r="J77" s="77">
        <v>232090794</v>
      </c>
      <c r="K77" s="77"/>
      <c r="L77" s="152">
        <v>1.1733440520196354E-2</v>
      </c>
      <c r="M77" s="76"/>
      <c r="N77" s="414">
        <v>0</v>
      </c>
      <c r="O77" s="77"/>
      <c r="P77" s="77">
        <v>-530363503</v>
      </c>
      <c r="Q77" s="77"/>
      <c r="R77" s="414">
        <v>0</v>
      </c>
      <c r="S77" s="149"/>
      <c r="T77" s="77">
        <v>-530363503</v>
      </c>
      <c r="U77" s="77"/>
      <c r="V77" s="152">
        <v>-2.6812733539674481E-2</v>
      </c>
      <c r="W77" s="74"/>
      <c r="X77" s="55"/>
    </row>
    <row r="78" spans="2:24" s="36" customFormat="1" ht="18.75">
      <c r="B78" s="217" t="s">
        <v>152</v>
      </c>
      <c r="C78" s="76"/>
      <c r="D78" s="427">
        <v>0</v>
      </c>
      <c r="E78" s="149"/>
      <c r="F78" s="77">
        <v>559629474</v>
      </c>
      <c r="G78" s="77"/>
      <c r="H78" s="414">
        <v>0</v>
      </c>
      <c r="I78" s="77"/>
      <c r="J78" s="77">
        <v>559629474</v>
      </c>
      <c r="K78" s="77"/>
      <c r="L78" s="152">
        <v>2.8292286106478538E-2</v>
      </c>
      <c r="M78" s="76"/>
      <c r="N78" s="414">
        <v>0</v>
      </c>
      <c r="O78" s="77"/>
      <c r="P78" s="77">
        <v>-543216350</v>
      </c>
      <c r="Q78" s="77"/>
      <c r="R78" s="414">
        <v>0</v>
      </c>
      <c r="S78" s="149"/>
      <c r="T78" s="77">
        <v>-543216350</v>
      </c>
      <c r="U78" s="77"/>
      <c r="V78" s="152">
        <v>-2.746251422761372E-2</v>
      </c>
      <c r="W78" s="74"/>
      <c r="X78" s="55"/>
    </row>
    <row r="79" spans="2:24" s="36" customFormat="1" ht="18.75">
      <c r="B79" s="57" t="s">
        <v>230</v>
      </c>
      <c r="C79" s="76"/>
      <c r="D79" s="427">
        <v>0</v>
      </c>
      <c r="E79" s="149"/>
      <c r="F79" s="77">
        <v>-563983502</v>
      </c>
      <c r="G79" s="77"/>
      <c r="H79" s="414">
        <v>0</v>
      </c>
      <c r="I79" s="77"/>
      <c r="J79" s="77">
        <v>-563983502</v>
      </c>
      <c r="K79" s="77"/>
      <c r="L79" s="152">
        <v>-2.8512405688478286E-2</v>
      </c>
      <c r="M79" s="76"/>
      <c r="N79" s="414">
        <v>0</v>
      </c>
      <c r="O79" s="77"/>
      <c r="P79" s="77">
        <v>-563983502</v>
      </c>
      <c r="Q79" s="77"/>
      <c r="R79" s="414">
        <v>0</v>
      </c>
      <c r="S79" s="149"/>
      <c r="T79" s="77">
        <v>-563983502</v>
      </c>
      <c r="U79" s="77"/>
      <c r="V79" s="152">
        <v>-2.8512405688478286E-2</v>
      </c>
      <c r="W79" s="74"/>
      <c r="X79" s="55"/>
    </row>
    <row r="80" spans="2:24" s="36" customFormat="1" ht="18.75">
      <c r="B80" s="57" t="s">
        <v>218</v>
      </c>
      <c r="C80" s="76"/>
      <c r="D80" s="427">
        <v>0</v>
      </c>
      <c r="E80" s="149"/>
      <c r="F80" s="414">
        <v>0</v>
      </c>
      <c r="G80" s="77"/>
      <c r="H80" s="414">
        <v>0</v>
      </c>
      <c r="I80" s="77"/>
      <c r="J80" s="414">
        <v>0</v>
      </c>
      <c r="K80" s="77"/>
      <c r="L80" s="152">
        <v>0</v>
      </c>
      <c r="M80" s="76"/>
      <c r="N80" s="77">
        <v>301100571</v>
      </c>
      <c r="O80" s="77"/>
      <c r="P80" s="414">
        <v>0</v>
      </c>
      <c r="Q80" s="77"/>
      <c r="R80" s="77">
        <v>-980413344</v>
      </c>
      <c r="S80" s="149"/>
      <c r="T80" s="77">
        <v>-679312773</v>
      </c>
      <c r="U80" s="77"/>
      <c r="V80" s="152">
        <v>-3.4342921919622321E-2</v>
      </c>
      <c r="W80" s="74"/>
      <c r="X80" s="55"/>
    </row>
    <row r="81" spans="2:24" s="36" customFormat="1" ht="18.75">
      <c r="B81" s="57" t="s">
        <v>150</v>
      </c>
      <c r="C81" s="76"/>
      <c r="D81" s="427">
        <v>0</v>
      </c>
      <c r="E81" s="149"/>
      <c r="F81" s="77">
        <v>2856846259</v>
      </c>
      <c r="G81" s="77"/>
      <c r="H81" s="414">
        <v>0</v>
      </c>
      <c r="I81" s="77"/>
      <c r="J81" s="77">
        <v>2856846259</v>
      </c>
      <c r="K81" s="77"/>
      <c r="L81" s="152">
        <v>0.14442897573663335</v>
      </c>
      <c r="M81" s="76"/>
      <c r="N81" s="414">
        <v>0</v>
      </c>
      <c r="O81" s="77"/>
      <c r="P81" s="77">
        <v>-710586646</v>
      </c>
      <c r="Q81" s="77"/>
      <c r="R81" s="414">
        <v>0</v>
      </c>
      <c r="S81" s="149"/>
      <c r="T81" s="77">
        <v>-710586646</v>
      </c>
      <c r="U81" s="77"/>
      <c r="V81" s="152">
        <v>-3.5923984754375145E-2</v>
      </c>
      <c r="W81" s="74"/>
      <c r="X81" s="55"/>
    </row>
    <row r="82" spans="2:24" s="36" customFormat="1" ht="18.75">
      <c r="B82" s="57" t="s">
        <v>86</v>
      </c>
      <c r="C82" s="76"/>
      <c r="D82" s="427">
        <v>0</v>
      </c>
      <c r="E82" s="149"/>
      <c r="F82" s="77">
        <v>64967589</v>
      </c>
      <c r="G82" s="77"/>
      <c r="H82" s="414">
        <v>0</v>
      </c>
      <c r="I82" s="77"/>
      <c r="J82" s="77">
        <v>64967589</v>
      </c>
      <c r="K82" s="77"/>
      <c r="L82" s="152">
        <v>3.2844617752139835E-3</v>
      </c>
      <c r="M82" s="76"/>
      <c r="N82" s="414">
        <v>0</v>
      </c>
      <c r="O82" s="77"/>
      <c r="P82" s="77">
        <v>-729502227</v>
      </c>
      <c r="Q82" s="77"/>
      <c r="R82" s="414">
        <v>0</v>
      </c>
      <c r="S82" s="149"/>
      <c r="T82" s="77">
        <v>-729502227</v>
      </c>
      <c r="U82" s="77"/>
      <c r="V82" s="152">
        <v>-3.6880269321907182E-2</v>
      </c>
      <c r="W82" s="74"/>
      <c r="X82" s="55"/>
    </row>
    <row r="83" spans="2:24" s="36" customFormat="1" ht="18.75">
      <c r="B83" s="57" t="s">
        <v>135</v>
      </c>
      <c r="C83" s="76"/>
      <c r="D83" s="427">
        <v>0</v>
      </c>
      <c r="E83" s="149"/>
      <c r="F83" s="77">
        <v>60003393</v>
      </c>
      <c r="G83" s="77"/>
      <c r="H83" s="414">
        <v>0</v>
      </c>
      <c r="I83" s="77"/>
      <c r="J83" s="77">
        <v>60003393</v>
      </c>
      <c r="K83" s="77"/>
      <c r="L83" s="152">
        <v>3.0334949122345039E-3</v>
      </c>
      <c r="M83" s="76"/>
      <c r="N83" s="414">
        <v>0</v>
      </c>
      <c r="O83" s="77"/>
      <c r="P83" s="77">
        <v>-792777832</v>
      </c>
      <c r="Q83" s="77"/>
      <c r="R83" s="414">
        <v>0</v>
      </c>
      <c r="S83" s="149"/>
      <c r="T83" s="77">
        <v>-792777832</v>
      </c>
      <c r="U83" s="77"/>
      <c r="V83" s="152">
        <v>-4.0079192186753508E-2</v>
      </c>
      <c r="W83" s="74"/>
      <c r="X83" s="55"/>
    </row>
    <row r="84" spans="2:24" s="36" customFormat="1" ht="18.75">
      <c r="B84" s="57" t="s">
        <v>182</v>
      </c>
      <c r="C84" s="76"/>
      <c r="D84" s="427">
        <v>0</v>
      </c>
      <c r="E84" s="149"/>
      <c r="F84" s="77">
        <v>113719320</v>
      </c>
      <c r="G84" s="77"/>
      <c r="H84" s="414">
        <v>0</v>
      </c>
      <c r="I84" s="77"/>
      <c r="J84" s="77">
        <v>113719320</v>
      </c>
      <c r="K84" s="77"/>
      <c r="L84" s="152">
        <v>5.7491245310538931E-3</v>
      </c>
      <c r="M84" s="76"/>
      <c r="N84" s="414">
        <v>0</v>
      </c>
      <c r="O84" s="77"/>
      <c r="P84" s="77">
        <v>-1025621809</v>
      </c>
      <c r="Q84" s="77"/>
      <c r="R84" s="77">
        <v>108401852</v>
      </c>
      <c r="S84" s="149"/>
      <c r="T84" s="77">
        <v>-917219957</v>
      </c>
      <c r="U84" s="77"/>
      <c r="V84" s="152">
        <v>-4.6370412302508469E-2</v>
      </c>
      <c r="W84" s="74"/>
      <c r="X84" s="55"/>
    </row>
    <row r="85" spans="2:24" s="36" customFormat="1" ht="18.75">
      <c r="B85" s="57" t="s">
        <v>99</v>
      </c>
      <c r="C85" s="76"/>
      <c r="D85" s="427">
        <v>0</v>
      </c>
      <c r="E85" s="149"/>
      <c r="F85" s="77">
        <v>297469462</v>
      </c>
      <c r="G85" s="77"/>
      <c r="H85" s="414">
        <v>0</v>
      </c>
      <c r="I85" s="77"/>
      <c r="J85" s="77">
        <v>297469462</v>
      </c>
      <c r="K85" s="77"/>
      <c r="L85" s="152">
        <v>1.5038684554424033E-2</v>
      </c>
      <c r="M85" s="76"/>
      <c r="N85" s="414">
        <v>0</v>
      </c>
      <c r="O85" s="77"/>
      <c r="P85" s="77">
        <v>-950899150</v>
      </c>
      <c r="Q85" s="77"/>
      <c r="R85" s="414">
        <v>0</v>
      </c>
      <c r="S85" s="149"/>
      <c r="T85" s="77">
        <v>-950899150</v>
      </c>
      <c r="U85" s="77"/>
      <c r="V85" s="152">
        <v>-4.8073077027046024E-2</v>
      </c>
      <c r="W85" s="74"/>
      <c r="X85" s="55"/>
    </row>
    <row r="86" spans="2:24" s="36" customFormat="1" ht="18.75">
      <c r="B86" s="57" t="s">
        <v>91</v>
      </c>
      <c r="C86" s="76"/>
      <c r="D86" s="427">
        <v>0</v>
      </c>
      <c r="E86" s="149"/>
      <c r="F86" s="77">
        <v>397357173</v>
      </c>
      <c r="G86" s="77"/>
      <c r="H86" s="414">
        <v>0</v>
      </c>
      <c r="I86" s="77"/>
      <c r="J86" s="77">
        <v>397357173</v>
      </c>
      <c r="K86" s="77"/>
      <c r="L86" s="152">
        <v>2.0088546703273688E-2</v>
      </c>
      <c r="M86" s="76"/>
      <c r="N86" s="414">
        <v>0</v>
      </c>
      <c r="O86" s="77"/>
      <c r="P86" s="77">
        <v>-953288619</v>
      </c>
      <c r="Q86" s="77"/>
      <c r="R86" s="414">
        <v>0</v>
      </c>
      <c r="S86" s="149"/>
      <c r="T86" s="77">
        <v>-953288619</v>
      </c>
      <c r="U86" s="77"/>
      <c r="V86" s="152">
        <v>-4.8193877563349731E-2</v>
      </c>
      <c r="W86" s="74"/>
      <c r="X86" s="55"/>
    </row>
    <row r="87" spans="2:24" s="36" customFormat="1" ht="18.75">
      <c r="B87" s="57" t="s">
        <v>98</v>
      </c>
      <c r="C87" s="76"/>
      <c r="D87" s="427">
        <v>0</v>
      </c>
      <c r="E87" s="149"/>
      <c r="F87" s="77">
        <v>186452775</v>
      </c>
      <c r="G87" s="77"/>
      <c r="H87" s="414">
        <v>0</v>
      </c>
      <c r="I87" s="77"/>
      <c r="J87" s="77">
        <v>186452775</v>
      </c>
      <c r="K87" s="77"/>
      <c r="L87" s="152">
        <v>9.426192687711922E-3</v>
      </c>
      <c r="M87" s="76"/>
      <c r="N87" s="414">
        <v>0</v>
      </c>
      <c r="O87" s="77"/>
      <c r="P87" s="77">
        <v>-954217183</v>
      </c>
      <c r="Q87" s="77"/>
      <c r="R87" s="414">
        <v>0</v>
      </c>
      <c r="S87" s="149"/>
      <c r="T87" s="77">
        <v>-954217183</v>
      </c>
      <c r="U87" s="77"/>
      <c r="V87" s="152">
        <v>-4.8240821478166086E-2</v>
      </c>
      <c r="W87" s="74"/>
      <c r="X87" s="55"/>
    </row>
    <row r="88" spans="2:24" s="36" customFormat="1" ht="18.75">
      <c r="B88" s="123" t="s">
        <v>80</v>
      </c>
      <c r="C88" s="76"/>
      <c r="D88" s="427">
        <v>0</v>
      </c>
      <c r="E88" s="149"/>
      <c r="F88" s="77">
        <v>1038682845</v>
      </c>
      <c r="G88" s="77"/>
      <c r="H88" s="414">
        <v>0</v>
      </c>
      <c r="I88" s="77"/>
      <c r="J88" s="77">
        <v>1038682845</v>
      </c>
      <c r="K88" s="77"/>
      <c r="L88" s="152">
        <v>5.2511015930928433E-2</v>
      </c>
      <c r="M88" s="76"/>
      <c r="N88" s="414">
        <v>0</v>
      </c>
      <c r="O88" s="77"/>
      <c r="P88" s="77">
        <v>103351311</v>
      </c>
      <c r="Q88" s="77"/>
      <c r="R88" s="77">
        <v>-1124759735</v>
      </c>
      <c r="S88" s="149"/>
      <c r="T88" s="77">
        <v>-1021408424</v>
      </c>
      <c r="U88" s="77"/>
      <c r="V88" s="152">
        <v>-5.1637700846641502E-2</v>
      </c>
      <c r="W88" s="74"/>
      <c r="X88" s="55"/>
    </row>
    <row r="89" spans="2:24" s="36" customFormat="1" ht="18.75">
      <c r="B89" s="57" t="s">
        <v>149</v>
      </c>
      <c r="C89" s="76"/>
      <c r="D89" s="427">
        <v>0</v>
      </c>
      <c r="E89" s="149"/>
      <c r="F89" s="77">
        <v>287558784</v>
      </c>
      <c r="G89" s="77"/>
      <c r="H89" s="414">
        <v>0</v>
      </c>
      <c r="I89" s="77"/>
      <c r="J89" s="77">
        <v>287558784</v>
      </c>
      <c r="K89" s="77"/>
      <c r="L89" s="152">
        <v>1.4537646366636977E-2</v>
      </c>
      <c r="M89" s="76"/>
      <c r="N89" s="414">
        <v>0</v>
      </c>
      <c r="O89" s="77"/>
      <c r="P89" s="77">
        <v>-1098449456</v>
      </c>
      <c r="Q89" s="77"/>
      <c r="R89" s="414">
        <v>0</v>
      </c>
      <c r="S89" s="149"/>
      <c r="T89" s="77">
        <v>-1098449456</v>
      </c>
      <c r="U89" s="77"/>
      <c r="V89" s="152">
        <v>-5.5532540236895578E-2</v>
      </c>
      <c r="W89" s="74"/>
      <c r="X89" s="55"/>
    </row>
    <row r="90" spans="2:24" s="36" customFormat="1" ht="18.75">
      <c r="B90" s="151" t="s">
        <v>142</v>
      </c>
      <c r="C90" s="76"/>
      <c r="D90" s="427">
        <v>0</v>
      </c>
      <c r="E90" s="149"/>
      <c r="F90" s="414">
        <v>0</v>
      </c>
      <c r="G90" s="77"/>
      <c r="H90" s="414">
        <v>0</v>
      </c>
      <c r="I90" s="77"/>
      <c r="J90" s="414">
        <v>0</v>
      </c>
      <c r="K90" s="77"/>
      <c r="L90" s="152">
        <v>0</v>
      </c>
      <c r="M90" s="76"/>
      <c r="N90" s="414">
        <v>0</v>
      </c>
      <c r="O90" s="77"/>
      <c r="P90" s="414">
        <v>0</v>
      </c>
      <c r="Q90" s="77"/>
      <c r="R90" s="77">
        <v>-1446095549</v>
      </c>
      <c r="S90" s="149"/>
      <c r="T90" s="77">
        <v>-1446095549</v>
      </c>
      <c r="U90" s="77"/>
      <c r="V90" s="152">
        <v>-7.3107923921843246E-2</v>
      </c>
      <c r="W90" s="74"/>
      <c r="X90" s="55"/>
    </row>
    <row r="91" spans="2:24" s="36" customFormat="1" ht="18.75">
      <c r="B91" s="57" t="s">
        <v>94</v>
      </c>
      <c r="C91" s="76"/>
      <c r="D91" s="427">
        <v>0</v>
      </c>
      <c r="E91" s="149"/>
      <c r="F91" s="77">
        <v>835724873</v>
      </c>
      <c r="G91" s="77"/>
      <c r="H91" s="414">
        <v>0</v>
      </c>
      <c r="I91" s="77"/>
      <c r="J91" s="77">
        <v>835724873</v>
      </c>
      <c r="K91" s="77"/>
      <c r="L91" s="152">
        <v>4.2250396577962299E-2</v>
      </c>
      <c r="M91" s="76"/>
      <c r="N91" s="77">
        <v>3500000000</v>
      </c>
      <c r="O91" s="77"/>
      <c r="P91" s="77">
        <v>-5332547412</v>
      </c>
      <c r="Q91" s="77"/>
      <c r="R91" s="414">
        <v>0</v>
      </c>
      <c r="S91" s="149"/>
      <c r="T91" s="77">
        <v>-1832547412</v>
      </c>
      <c r="U91" s="77"/>
      <c r="V91" s="152">
        <v>-9.264514842903146E-2</v>
      </c>
      <c r="W91" s="74"/>
      <c r="X91" s="55"/>
    </row>
    <row r="92" spans="2:24" s="36" customFormat="1" ht="18.75">
      <c r="B92" s="57" t="s">
        <v>195</v>
      </c>
      <c r="C92" s="76"/>
      <c r="D92" s="427">
        <v>0</v>
      </c>
      <c r="E92" s="149"/>
      <c r="F92" s="77">
        <v>10280406874</v>
      </c>
      <c r="G92" s="77"/>
      <c r="H92" s="414">
        <v>0</v>
      </c>
      <c r="I92" s="77"/>
      <c r="J92" s="77">
        <v>10280406874</v>
      </c>
      <c r="K92" s="77"/>
      <c r="L92" s="152">
        <v>0.51972997506957019</v>
      </c>
      <c r="M92" s="76"/>
      <c r="N92" s="77">
        <v>8457900000</v>
      </c>
      <c r="O92" s="77"/>
      <c r="P92" s="77">
        <v>-10569551868</v>
      </c>
      <c r="Q92" s="77"/>
      <c r="R92" s="414">
        <v>0</v>
      </c>
      <c r="S92" s="149"/>
      <c r="T92" s="77">
        <v>-2111651868</v>
      </c>
      <c r="U92" s="77"/>
      <c r="V92" s="152">
        <v>-0.10675538294956897</v>
      </c>
      <c r="W92" s="74"/>
      <c r="X92" s="55"/>
    </row>
    <row r="93" spans="2:24" s="36" customFormat="1" ht="18.75">
      <c r="B93" s="57" t="s">
        <v>97</v>
      </c>
      <c r="C93" s="76"/>
      <c r="D93" s="427">
        <v>0</v>
      </c>
      <c r="E93" s="149"/>
      <c r="F93" s="77">
        <v>2458995083</v>
      </c>
      <c r="G93" s="77"/>
      <c r="H93" s="414">
        <v>0</v>
      </c>
      <c r="I93" s="77"/>
      <c r="J93" s="77">
        <v>2458995083</v>
      </c>
      <c r="K93" s="77"/>
      <c r="L93" s="152">
        <v>0.1243154545192163</v>
      </c>
      <c r="M93" s="76"/>
      <c r="N93" s="77">
        <v>2111706800</v>
      </c>
      <c r="O93" s="77"/>
      <c r="P93" s="77">
        <v>-5337818597</v>
      </c>
      <c r="Q93" s="77"/>
      <c r="R93" s="77">
        <v>926060703</v>
      </c>
      <c r="S93" s="149"/>
      <c r="T93" s="77">
        <v>-2300051094</v>
      </c>
      <c r="U93" s="77"/>
      <c r="V93" s="152">
        <v>-0.11627997922598152</v>
      </c>
      <c r="W93" s="74"/>
      <c r="X93" s="55"/>
    </row>
    <row r="94" spans="2:24" s="36" customFormat="1" ht="18.75">
      <c r="B94" s="217" t="s">
        <v>189</v>
      </c>
      <c r="C94" s="76"/>
      <c r="D94" s="427">
        <v>0</v>
      </c>
      <c r="E94" s="149"/>
      <c r="F94" s="77">
        <v>1008264915</v>
      </c>
      <c r="G94" s="77"/>
      <c r="H94" s="414">
        <v>0</v>
      </c>
      <c r="I94" s="77"/>
      <c r="J94" s="77">
        <v>1008264915</v>
      </c>
      <c r="K94" s="77"/>
      <c r="L94" s="152">
        <v>5.0973225628041643E-2</v>
      </c>
      <c r="M94" s="76"/>
      <c r="N94" s="77">
        <v>8400000</v>
      </c>
      <c r="O94" s="77"/>
      <c r="P94" s="77">
        <v>-2642781330</v>
      </c>
      <c r="Q94" s="77"/>
      <c r="R94" s="414">
        <v>0</v>
      </c>
      <c r="S94" s="149"/>
      <c r="T94" s="77">
        <v>-2634381330</v>
      </c>
      <c r="U94" s="77"/>
      <c r="V94" s="152">
        <v>-0.13318217457203738</v>
      </c>
      <c r="W94" s="74"/>
      <c r="X94" s="55"/>
    </row>
    <row r="95" spans="2:24" s="36" customFormat="1" ht="18.75">
      <c r="B95" s="57" t="s">
        <v>176</v>
      </c>
      <c r="C95" s="76"/>
      <c r="D95" s="427">
        <v>0</v>
      </c>
      <c r="E95" s="149"/>
      <c r="F95" s="77">
        <v>-145751587</v>
      </c>
      <c r="G95" s="77"/>
      <c r="H95" s="414">
        <v>0</v>
      </c>
      <c r="I95" s="77"/>
      <c r="J95" s="77">
        <v>-145751587</v>
      </c>
      <c r="K95" s="77"/>
      <c r="L95" s="152">
        <v>-7.3685282699697445E-3</v>
      </c>
      <c r="M95" s="76"/>
      <c r="N95" s="414">
        <v>0</v>
      </c>
      <c r="O95" s="77"/>
      <c r="P95" s="77">
        <v>-2673247409</v>
      </c>
      <c r="Q95" s="77"/>
      <c r="R95" s="414">
        <v>0</v>
      </c>
      <c r="S95" s="149"/>
      <c r="T95" s="77">
        <v>-2673247409</v>
      </c>
      <c r="U95" s="77"/>
      <c r="V95" s="152">
        <v>-0.13514706433927112</v>
      </c>
      <c r="W95" s="74"/>
      <c r="X95" s="55"/>
    </row>
    <row r="96" spans="2:24" s="36" customFormat="1" ht="18.75">
      <c r="B96" s="217" t="s">
        <v>223</v>
      </c>
      <c r="C96" s="76"/>
      <c r="D96" s="427">
        <v>0</v>
      </c>
      <c r="E96" s="149"/>
      <c r="F96" s="414">
        <v>0</v>
      </c>
      <c r="G96" s="77"/>
      <c r="H96" s="414">
        <v>0</v>
      </c>
      <c r="I96" s="77"/>
      <c r="J96" s="414">
        <v>0</v>
      </c>
      <c r="K96" s="77"/>
      <c r="L96" s="152">
        <v>0</v>
      </c>
      <c r="M96" s="76"/>
      <c r="N96" s="414">
        <v>0</v>
      </c>
      <c r="O96" s="77"/>
      <c r="P96" s="414">
        <v>0</v>
      </c>
      <c r="Q96" s="77"/>
      <c r="R96" s="77">
        <v>-3011175285</v>
      </c>
      <c r="S96" s="149"/>
      <c r="T96" s="77">
        <v>-3011175285</v>
      </c>
      <c r="U96" s="77"/>
      <c r="V96" s="152">
        <v>-0.15223113977727529</v>
      </c>
      <c r="W96" s="74"/>
      <c r="X96" s="55"/>
    </row>
    <row r="97" spans="2:24" s="36" customFormat="1" ht="18.75">
      <c r="B97" s="217" t="s">
        <v>171</v>
      </c>
      <c r="C97" s="76"/>
      <c r="D97" s="427">
        <v>0</v>
      </c>
      <c r="E97" s="149"/>
      <c r="F97" s="77">
        <v>1719825786</v>
      </c>
      <c r="G97" s="77"/>
      <c r="H97" s="414">
        <v>0</v>
      </c>
      <c r="I97" s="77"/>
      <c r="J97" s="77">
        <v>1719825786</v>
      </c>
      <c r="K97" s="77"/>
      <c r="L97" s="152">
        <v>8.6946462706879044E-2</v>
      </c>
      <c r="M97" s="76"/>
      <c r="N97" s="414">
        <v>0</v>
      </c>
      <c r="O97" s="77"/>
      <c r="P97" s="77">
        <v>149116499</v>
      </c>
      <c r="Q97" s="77"/>
      <c r="R97" s="77">
        <v>-3340964584</v>
      </c>
      <c r="S97" s="149"/>
      <c r="T97" s="77">
        <v>-3191848085</v>
      </c>
      <c r="U97" s="77"/>
      <c r="V97" s="152">
        <v>-0.16136512357681079</v>
      </c>
      <c r="W97" s="74"/>
      <c r="X97" s="55"/>
    </row>
    <row r="98" spans="2:24" s="36" customFormat="1" ht="18.75">
      <c r="B98" s="288" t="s">
        <v>237</v>
      </c>
      <c r="C98" s="76"/>
      <c r="D98" s="427">
        <v>0</v>
      </c>
      <c r="E98" s="149"/>
      <c r="F98" s="414">
        <v>0</v>
      </c>
      <c r="G98" s="77"/>
      <c r="H98" s="414">
        <v>0</v>
      </c>
      <c r="I98" s="77"/>
      <c r="J98" s="414">
        <v>0</v>
      </c>
      <c r="K98" s="77"/>
      <c r="L98" s="152">
        <v>0</v>
      </c>
      <c r="M98" s="76"/>
      <c r="N98" s="414">
        <v>0</v>
      </c>
      <c r="O98" s="77"/>
      <c r="P98" s="414">
        <v>0</v>
      </c>
      <c r="Q98" s="77"/>
      <c r="R98" s="77">
        <v>-3197756773</v>
      </c>
      <c r="S98" s="149"/>
      <c r="T98" s="77">
        <v>-3197756773</v>
      </c>
      <c r="U98" s="77"/>
      <c r="V98" s="152">
        <v>-0.16166383960085265</v>
      </c>
      <c r="W98" s="74"/>
      <c r="X98" s="55"/>
    </row>
    <row r="99" spans="2:24" s="36" customFormat="1" ht="18.75">
      <c r="B99" s="217" t="s">
        <v>136</v>
      </c>
      <c r="C99" s="76"/>
      <c r="D99" s="427">
        <v>0</v>
      </c>
      <c r="E99" s="149"/>
      <c r="F99" s="77">
        <v>1372401911</v>
      </c>
      <c r="G99" s="77"/>
      <c r="H99" s="414">
        <v>0</v>
      </c>
      <c r="I99" s="77"/>
      <c r="J99" s="77">
        <v>1372401911</v>
      </c>
      <c r="K99" s="77"/>
      <c r="L99" s="152">
        <v>6.9382313339504162E-2</v>
      </c>
      <c r="M99" s="76"/>
      <c r="N99" s="414">
        <v>0</v>
      </c>
      <c r="O99" s="77"/>
      <c r="P99" s="77">
        <v>-3236229519</v>
      </c>
      <c r="Q99" s="77"/>
      <c r="R99" s="414">
        <v>0</v>
      </c>
      <c r="S99" s="149"/>
      <c r="T99" s="77">
        <v>-3236229519</v>
      </c>
      <c r="U99" s="77"/>
      <c r="V99" s="152">
        <v>-0.16360884426501707</v>
      </c>
      <c r="W99" s="74"/>
      <c r="X99" s="55"/>
    </row>
    <row r="100" spans="2:24" s="36" customFormat="1" ht="18.75">
      <c r="B100" s="151" t="s">
        <v>114</v>
      </c>
      <c r="C100" s="76"/>
      <c r="D100" s="427">
        <v>0</v>
      </c>
      <c r="E100" s="149"/>
      <c r="F100" s="414">
        <v>0</v>
      </c>
      <c r="G100" s="77"/>
      <c r="H100" s="414">
        <v>0</v>
      </c>
      <c r="I100" s="77"/>
      <c r="J100" s="414">
        <v>0</v>
      </c>
      <c r="K100" s="77"/>
      <c r="L100" s="152">
        <v>0</v>
      </c>
      <c r="M100" s="76"/>
      <c r="N100" s="414">
        <v>0</v>
      </c>
      <c r="O100" s="77"/>
      <c r="P100" s="414">
        <v>0</v>
      </c>
      <c r="Q100" s="77"/>
      <c r="R100" s="77">
        <v>-3530049280</v>
      </c>
      <c r="S100" s="78"/>
      <c r="T100" s="77">
        <v>-3530049280</v>
      </c>
      <c r="U100" s="77"/>
      <c r="V100" s="152">
        <v>-0.17846301676335327</v>
      </c>
      <c r="W100" s="74"/>
      <c r="X100" s="55"/>
    </row>
    <row r="101" spans="2:24" s="36" customFormat="1" ht="18.75">
      <c r="B101" s="57" t="s">
        <v>238</v>
      </c>
      <c r="C101" s="76"/>
      <c r="D101" s="427">
        <v>0</v>
      </c>
      <c r="E101" s="149"/>
      <c r="F101" s="414">
        <v>0</v>
      </c>
      <c r="G101" s="77"/>
      <c r="H101" s="414">
        <v>0</v>
      </c>
      <c r="I101" s="77"/>
      <c r="J101" s="414">
        <v>0</v>
      </c>
      <c r="K101" s="77"/>
      <c r="L101" s="152">
        <v>0</v>
      </c>
      <c r="M101" s="76"/>
      <c r="N101" s="414">
        <v>0</v>
      </c>
      <c r="O101" s="77"/>
      <c r="P101" s="414">
        <v>0</v>
      </c>
      <c r="Q101" s="77"/>
      <c r="R101" s="77">
        <v>-3730515579</v>
      </c>
      <c r="S101" s="149"/>
      <c r="T101" s="77">
        <v>-3730515579</v>
      </c>
      <c r="U101" s="77"/>
      <c r="V101" s="152">
        <v>-0.18859766861697394</v>
      </c>
      <c r="W101" s="74"/>
      <c r="X101" s="55"/>
    </row>
    <row r="102" spans="2:24" s="36" customFormat="1" ht="18.75">
      <c r="B102" s="57" t="s">
        <v>92</v>
      </c>
      <c r="C102" s="76"/>
      <c r="D102" s="427">
        <v>0</v>
      </c>
      <c r="E102" s="149"/>
      <c r="F102" s="77">
        <v>10664138578</v>
      </c>
      <c r="G102" s="77"/>
      <c r="H102" s="414">
        <v>0</v>
      </c>
      <c r="I102" s="77"/>
      <c r="J102" s="77">
        <v>10664138578</v>
      </c>
      <c r="K102" s="77"/>
      <c r="L102" s="152">
        <v>0.53912968087865798</v>
      </c>
      <c r="M102" s="76"/>
      <c r="N102" s="414">
        <v>0</v>
      </c>
      <c r="O102" s="77"/>
      <c r="P102" s="77">
        <v>-3811008771</v>
      </c>
      <c r="Q102" s="77"/>
      <c r="R102" s="414">
        <v>0</v>
      </c>
      <c r="S102" s="149"/>
      <c r="T102" s="77">
        <v>-3811008771</v>
      </c>
      <c r="U102" s="77"/>
      <c r="V102" s="152">
        <v>-0.19266703330109297</v>
      </c>
      <c r="W102" s="74"/>
      <c r="X102" s="55"/>
    </row>
    <row r="103" spans="2:24" s="36" customFormat="1" ht="18.75">
      <c r="B103" s="57" t="s">
        <v>155</v>
      </c>
      <c r="C103" s="76"/>
      <c r="D103" s="427">
        <v>0</v>
      </c>
      <c r="E103" s="149"/>
      <c r="F103" s="77">
        <v>948323700</v>
      </c>
      <c r="G103" s="77"/>
      <c r="H103" s="414">
        <v>0</v>
      </c>
      <c r="I103" s="77"/>
      <c r="J103" s="77">
        <v>948323700</v>
      </c>
      <c r="K103" s="77"/>
      <c r="L103" s="152">
        <v>4.7942874148823547E-2</v>
      </c>
      <c r="M103" s="76"/>
      <c r="N103" s="414">
        <v>0</v>
      </c>
      <c r="O103" s="77"/>
      <c r="P103" s="77">
        <v>-4533175194</v>
      </c>
      <c r="Q103" s="77"/>
      <c r="R103" s="414">
        <v>0</v>
      </c>
      <c r="S103" s="149"/>
      <c r="T103" s="77">
        <v>-4533175194</v>
      </c>
      <c r="U103" s="77"/>
      <c r="V103" s="152">
        <v>-0.22917643819353115</v>
      </c>
      <c r="W103" s="74"/>
      <c r="X103" s="55"/>
    </row>
    <row r="104" spans="2:24" s="36" customFormat="1" ht="18.75">
      <c r="B104" s="57" t="s">
        <v>222</v>
      </c>
      <c r="C104" s="76"/>
      <c r="D104" s="427">
        <v>0</v>
      </c>
      <c r="E104" s="149"/>
      <c r="F104" s="414">
        <v>0</v>
      </c>
      <c r="G104" s="77"/>
      <c r="H104" s="414">
        <v>0</v>
      </c>
      <c r="I104" s="77"/>
      <c r="J104" s="414">
        <v>0</v>
      </c>
      <c r="K104" s="77"/>
      <c r="L104" s="152">
        <v>0</v>
      </c>
      <c r="M104" s="76"/>
      <c r="N104" s="414">
        <v>0</v>
      </c>
      <c r="O104" s="77"/>
      <c r="P104" s="414">
        <v>0</v>
      </c>
      <c r="Q104" s="77"/>
      <c r="R104" s="77">
        <v>-6303401357</v>
      </c>
      <c r="S104" s="149"/>
      <c r="T104" s="77">
        <v>-6303401357</v>
      </c>
      <c r="U104" s="77"/>
      <c r="V104" s="152">
        <v>-0.318670911597142</v>
      </c>
      <c r="W104" s="74"/>
      <c r="X104" s="55"/>
    </row>
    <row r="105" spans="2:24" s="36" customFormat="1" ht="18.75">
      <c r="B105" s="123" t="s">
        <v>163</v>
      </c>
      <c r="C105" s="76"/>
      <c r="D105" s="427">
        <v>0</v>
      </c>
      <c r="E105" s="149"/>
      <c r="F105" s="77">
        <v>278334000</v>
      </c>
      <c r="G105" s="77"/>
      <c r="H105" s="414">
        <v>0</v>
      </c>
      <c r="I105" s="77"/>
      <c r="J105" s="77">
        <v>278334000</v>
      </c>
      <c r="K105" s="77"/>
      <c r="L105" s="152">
        <v>1.4071283817264774E-2</v>
      </c>
      <c r="M105" s="76"/>
      <c r="N105" s="77">
        <v>30500000</v>
      </c>
      <c r="O105" s="77"/>
      <c r="P105" s="77">
        <v>-7221141308</v>
      </c>
      <c r="Q105" s="77"/>
      <c r="R105" s="414">
        <v>0</v>
      </c>
      <c r="S105" s="149"/>
      <c r="T105" s="77">
        <v>-7190641308</v>
      </c>
      <c r="U105" s="77"/>
      <c r="V105" s="152">
        <v>-0.36352567301521194</v>
      </c>
      <c r="W105" s="74"/>
      <c r="X105" s="55"/>
    </row>
    <row r="106" spans="2:24" s="36" customFormat="1" ht="18.75">
      <c r="B106" s="123" t="s">
        <v>173</v>
      </c>
      <c r="C106" s="76"/>
      <c r="D106" s="427">
        <v>0</v>
      </c>
      <c r="E106" s="149"/>
      <c r="F106" s="77">
        <v>-504893502</v>
      </c>
      <c r="G106" s="77"/>
      <c r="H106" s="414">
        <v>0</v>
      </c>
      <c r="I106" s="77"/>
      <c r="J106" s="77">
        <v>-504893502</v>
      </c>
      <c r="K106" s="77"/>
      <c r="L106" s="152">
        <v>-2.5525087715244057E-2</v>
      </c>
      <c r="M106" s="76"/>
      <c r="N106" s="77">
        <v>1151275360</v>
      </c>
      <c r="O106" s="77"/>
      <c r="P106" s="77">
        <v>-3071435556</v>
      </c>
      <c r="Q106" s="77"/>
      <c r="R106" s="77">
        <v>-6197475153</v>
      </c>
      <c r="S106" s="149"/>
      <c r="T106" s="77">
        <v>-8117635349</v>
      </c>
      <c r="U106" s="77"/>
      <c r="V106" s="152">
        <v>-0.41039021794261638</v>
      </c>
      <c r="W106" s="74"/>
      <c r="X106" s="55"/>
    </row>
    <row r="107" spans="2:24" s="36" customFormat="1" ht="18.75">
      <c r="B107" s="57" t="s">
        <v>160</v>
      </c>
      <c r="C107" s="76"/>
      <c r="D107" s="427">
        <v>0</v>
      </c>
      <c r="E107" s="149"/>
      <c r="F107" s="77">
        <v>-125825974</v>
      </c>
      <c r="G107" s="77"/>
      <c r="H107" s="414">
        <v>0</v>
      </c>
      <c r="I107" s="77"/>
      <c r="J107" s="77">
        <v>-125825974</v>
      </c>
      <c r="K107" s="77"/>
      <c r="L107" s="152">
        <v>-6.3611811411389847E-3</v>
      </c>
      <c r="M107" s="76"/>
      <c r="N107" s="77">
        <v>295351280</v>
      </c>
      <c r="O107" s="77"/>
      <c r="P107" s="77">
        <v>-8933644171</v>
      </c>
      <c r="Q107" s="77"/>
      <c r="R107" s="77">
        <v>-340236521</v>
      </c>
      <c r="S107" s="149"/>
      <c r="T107" s="77">
        <v>-8978529412</v>
      </c>
      <c r="U107" s="77"/>
      <c r="V107" s="152">
        <v>-0.45391305272769911</v>
      </c>
      <c r="W107" s="74"/>
      <c r="X107" s="55"/>
    </row>
    <row r="108" spans="2:24" s="36" customFormat="1" ht="18.75">
      <c r="B108" s="57" t="s">
        <v>148</v>
      </c>
      <c r="C108" s="76"/>
      <c r="D108" s="427">
        <v>0</v>
      </c>
      <c r="E108" s="149"/>
      <c r="F108" s="77">
        <v>2811173400</v>
      </c>
      <c r="G108" s="77"/>
      <c r="H108" s="414">
        <v>0</v>
      </c>
      <c r="I108" s="77"/>
      <c r="J108" s="77">
        <v>2811173400</v>
      </c>
      <c r="K108" s="77"/>
      <c r="L108" s="152">
        <v>0.14211996655437423</v>
      </c>
      <c r="M108" s="76"/>
      <c r="N108" s="77">
        <v>6356000000</v>
      </c>
      <c r="O108" s="77"/>
      <c r="P108" s="77">
        <v>-17562875400</v>
      </c>
      <c r="Q108" s="77"/>
      <c r="R108" s="414">
        <v>0</v>
      </c>
      <c r="S108" s="149"/>
      <c r="T108" s="77">
        <v>-11206875400</v>
      </c>
      <c r="U108" s="77"/>
      <c r="V108" s="152">
        <v>-0.56656795238139313</v>
      </c>
      <c r="W108" s="74"/>
      <c r="X108" s="55"/>
    </row>
    <row r="109" spans="2:24" s="36" customFormat="1" ht="18.75">
      <c r="B109" s="57" t="s">
        <v>116</v>
      </c>
      <c r="C109" s="76"/>
      <c r="D109" s="427">
        <v>0</v>
      </c>
      <c r="E109" s="149"/>
      <c r="F109" s="77">
        <v>1766367883</v>
      </c>
      <c r="G109" s="77"/>
      <c r="H109" s="414">
        <v>0</v>
      </c>
      <c r="I109" s="77"/>
      <c r="J109" s="77">
        <v>1766367883</v>
      </c>
      <c r="K109" s="77"/>
      <c r="L109" s="152">
        <v>8.9299416554909347E-2</v>
      </c>
      <c r="M109" s="76"/>
      <c r="N109" s="77">
        <v>137273000</v>
      </c>
      <c r="O109" s="77"/>
      <c r="P109" s="77">
        <v>-11450555993</v>
      </c>
      <c r="Q109" s="77"/>
      <c r="R109" s="414">
        <v>0</v>
      </c>
      <c r="S109" s="149"/>
      <c r="T109" s="77">
        <v>-11313282993</v>
      </c>
      <c r="U109" s="77"/>
      <c r="V109" s="152">
        <v>-0.57194742970509416</v>
      </c>
      <c r="W109" s="74"/>
      <c r="X109" s="55"/>
    </row>
    <row r="110" spans="2:24" s="36" customFormat="1" ht="18.75">
      <c r="B110" s="57" t="s">
        <v>106</v>
      </c>
      <c r="C110" s="76"/>
      <c r="D110" s="427">
        <v>0</v>
      </c>
      <c r="E110" s="149"/>
      <c r="F110" s="77">
        <v>9488725547</v>
      </c>
      <c r="G110" s="77"/>
      <c r="H110" s="414">
        <v>0</v>
      </c>
      <c r="I110" s="77"/>
      <c r="J110" s="77">
        <v>9488725547</v>
      </c>
      <c r="K110" s="77"/>
      <c r="L110" s="152">
        <v>0.47970621712032285</v>
      </c>
      <c r="M110" s="76"/>
      <c r="N110" s="414">
        <v>0</v>
      </c>
      <c r="O110" s="77"/>
      <c r="P110" s="77">
        <v>-14576297591</v>
      </c>
      <c r="Q110" s="77"/>
      <c r="R110" s="77">
        <v>-476249207</v>
      </c>
      <c r="S110" s="149"/>
      <c r="T110" s="77">
        <v>-15052546798</v>
      </c>
      <c r="U110" s="77"/>
      <c r="V110" s="152">
        <v>-0.76098736829606906</v>
      </c>
      <c r="W110" s="74"/>
      <c r="X110" s="55"/>
    </row>
    <row r="111" spans="2:24" s="36" customFormat="1" ht="18.75">
      <c r="B111" s="57" t="s">
        <v>224</v>
      </c>
      <c r="C111" s="76"/>
      <c r="D111" s="427">
        <v>0</v>
      </c>
      <c r="E111" s="149"/>
      <c r="F111" s="414">
        <v>0</v>
      </c>
      <c r="G111" s="77"/>
      <c r="H111" s="414">
        <v>0</v>
      </c>
      <c r="I111" s="77"/>
      <c r="J111" s="414">
        <v>0</v>
      </c>
      <c r="K111" s="77"/>
      <c r="L111" s="152">
        <v>0</v>
      </c>
      <c r="M111" s="76"/>
      <c r="N111" s="414">
        <v>0</v>
      </c>
      <c r="O111" s="77"/>
      <c r="P111" s="414">
        <v>0</v>
      </c>
      <c r="Q111" s="77"/>
      <c r="R111" s="77">
        <v>-16021566430</v>
      </c>
      <c r="S111" s="149"/>
      <c r="T111" s="77">
        <v>-16021566430</v>
      </c>
      <c r="U111" s="77"/>
      <c r="V111" s="152">
        <v>-0.80997653335090769</v>
      </c>
      <c r="W111" s="74"/>
      <c r="X111" s="55"/>
    </row>
    <row r="112" spans="2:24" s="36" customFormat="1" ht="18.75">
      <c r="B112" s="217" t="s">
        <v>115</v>
      </c>
      <c r="C112" s="76"/>
      <c r="D112" s="427">
        <v>0</v>
      </c>
      <c r="E112" s="149"/>
      <c r="F112" s="77">
        <v>16431646500</v>
      </c>
      <c r="G112" s="77"/>
      <c r="H112" s="414">
        <v>0</v>
      </c>
      <c r="I112" s="77"/>
      <c r="J112" s="77">
        <v>16431646500</v>
      </c>
      <c r="K112" s="77"/>
      <c r="L112" s="152">
        <v>0.83070829106923827</v>
      </c>
      <c r="M112" s="76"/>
      <c r="N112" s="414">
        <v>0</v>
      </c>
      <c r="O112" s="77"/>
      <c r="P112" s="77">
        <v>-82230301175</v>
      </c>
      <c r="Q112" s="77"/>
      <c r="R112" s="77">
        <v>-4470114836</v>
      </c>
      <c r="S112" s="149"/>
      <c r="T112" s="77">
        <v>-86700416011</v>
      </c>
      <c r="U112" s="77"/>
      <c r="V112" s="152">
        <v>-4.3831733125155674</v>
      </c>
      <c r="W112" s="74"/>
      <c r="X112" s="55"/>
    </row>
    <row r="113" spans="2:22" ht="19.5" thickBot="1">
      <c r="B113" s="326" t="s">
        <v>2</v>
      </c>
      <c r="D113" s="169">
        <f>SUM(D9:D112)</f>
        <v>4636694706</v>
      </c>
      <c r="E113"/>
      <c r="F113" s="169">
        <f>SUM(F9:F112)</f>
        <v>153958252683</v>
      </c>
      <c r="G113"/>
      <c r="H113" s="169">
        <f>SUM(H9:H112)</f>
        <v>0</v>
      </c>
      <c r="I113"/>
      <c r="J113" s="169">
        <f>SUM(J9:J112)</f>
        <v>158594947389</v>
      </c>
      <c r="K113"/>
      <c r="L113" s="379">
        <f>SUM(L9:L112)</f>
        <v>8.0178293585936125</v>
      </c>
      <c r="M113"/>
      <c r="N113" s="169">
        <f>SUM(N9:N112)</f>
        <v>50206039063</v>
      </c>
      <c r="O113"/>
      <c r="P113" s="169">
        <f>SUM(P9:P112)</f>
        <v>-72132875368</v>
      </c>
      <c r="Q113"/>
      <c r="R113" s="169">
        <f>SUM(R9:R112)</f>
        <v>-22635693230</v>
      </c>
      <c r="S113"/>
      <c r="T113" s="169">
        <f>SUM(T9:T112)</f>
        <v>-44562529535</v>
      </c>
      <c r="U113"/>
      <c r="V113" s="389">
        <f>SUM(V9:V112)</f>
        <v>-2.2528760435384361</v>
      </c>
    </row>
    <row r="114" spans="2:22" ht="16.5" thickTop="1">
      <c r="D114" s="67"/>
      <c r="F114" s="77"/>
      <c r="G114" s="67"/>
      <c r="H114" s="77"/>
      <c r="L114" s="36"/>
      <c r="N114" s="67"/>
      <c r="R114" s="67"/>
    </row>
    <row r="115" spans="2:22" ht="17.25">
      <c r="F115" s="15"/>
      <c r="J115" s="67"/>
      <c r="N115" s="67"/>
      <c r="R115" s="39"/>
      <c r="T115" s="67"/>
    </row>
    <row r="116" spans="2:22">
      <c r="R116" s="67"/>
      <c r="T116" s="15"/>
    </row>
    <row r="117" spans="2:22">
      <c r="D117" s="67"/>
      <c r="N117" s="67"/>
      <c r="R117" s="67"/>
      <c r="T117" s="15"/>
    </row>
    <row r="118" spans="2:22">
      <c r="D118" s="67"/>
      <c r="F118" s="67"/>
      <c r="R118" s="67"/>
      <c r="T118" s="15"/>
    </row>
    <row r="119" spans="2:22">
      <c r="F119" s="67"/>
      <c r="R119" s="67"/>
      <c r="T119" s="15"/>
    </row>
    <row r="120" spans="2:22">
      <c r="F120" s="67"/>
      <c r="R120" s="15"/>
      <c r="T120" s="15"/>
    </row>
    <row r="121" spans="2:22">
      <c r="R121" s="15"/>
    </row>
    <row r="122" spans="2:22">
      <c r="R122" s="67"/>
    </row>
    <row r="127" spans="2:22">
      <c r="P127" s="194"/>
    </row>
    <row r="130" spans="16:16">
      <c r="P130" s="195"/>
    </row>
    <row r="132" spans="16:16">
      <c r="P132" s="196"/>
    </row>
  </sheetData>
  <sortState xmlns:xlrd2="http://schemas.microsoft.com/office/spreadsheetml/2017/richdata2" ref="B9:V112">
    <sortCondition descending="1" ref="T9:T112"/>
  </sortState>
  <mergeCells count="23">
    <mergeCell ref="B4:H4"/>
    <mergeCell ref="B1:V1"/>
    <mergeCell ref="B2:V2"/>
    <mergeCell ref="B3:V3"/>
    <mergeCell ref="D6:D7"/>
    <mergeCell ref="F6:F7"/>
    <mergeCell ref="H6:H7"/>
    <mergeCell ref="N6:N7"/>
    <mergeCell ref="P6:P7"/>
    <mergeCell ref="R6:R7"/>
    <mergeCell ref="J6:L7"/>
    <mergeCell ref="T6:V7"/>
    <mergeCell ref="O6:O8"/>
    <mergeCell ref="Q6:Q8"/>
    <mergeCell ref="S6:S8"/>
    <mergeCell ref="I6:I8"/>
    <mergeCell ref="N5:V5"/>
    <mergeCell ref="D5:L5"/>
    <mergeCell ref="M6:M8"/>
    <mergeCell ref="B6:B8"/>
    <mergeCell ref="C6:C8"/>
    <mergeCell ref="E6:E8"/>
    <mergeCell ref="G6:G8"/>
  </mergeCells>
  <conditionalFormatting sqref="B33">
    <cfRule type="duplicateValues" dxfId="16" priority="31"/>
  </conditionalFormatting>
  <conditionalFormatting sqref="B11">
    <cfRule type="duplicateValues" dxfId="15" priority="25"/>
  </conditionalFormatting>
  <conditionalFormatting sqref="B113:B1048576 B62:B63 B65:B67 B1:B9 B13:B51 B11">
    <cfRule type="duplicateValues" dxfId="14" priority="115"/>
  </conditionalFormatting>
  <conditionalFormatting sqref="B59:B61 B52:B53">
    <cfRule type="duplicateValues" dxfId="13" priority="118"/>
  </conditionalFormatting>
  <conditionalFormatting sqref="B57:B58">
    <cfRule type="duplicateValues" dxfId="12" priority="16"/>
  </conditionalFormatting>
  <conditionalFormatting sqref="B54:B56">
    <cfRule type="duplicateValues" dxfId="11" priority="125"/>
  </conditionalFormatting>
  <conditionalFormatting sqref="B64">
    <cfRule type="duplicateValues" dxfId="10" priority="15"/>
  </conditionalFormatting>
  <conditionalFormatting sqref="B68">
    <cfRule type="duplicateValues" dxfId="9" priority="12"/>
  </conditionalFormatting>
  <conditionalFormatting sqref="B12">
    <cfRule type="duplicateValues" dxfId="8" priority="7"/>
  </conditionalFormatting>
  <conditionalFormatting sqref="B12">
    <cfRule type="duplicateValues" dxfId="7" priority="8"/>
  </conditionalFormatting>
  <conditionalFormatting sqref="B34:B51 B9 B13:B32">
    <cfRule type="duplicateValues" dxfId="6" priority="160"/>
  </conditionalFormatting>
  <conditionalFormatting sqref="B10">
    <cfRule type="duplicateValues" dxfId="5" priority="4"/>
  </conditionalFormatting>
  <conditionalFormatting sqref="B10">
    <cfRule type="duplicateValues" dxfId="4" priority="5"/>
  </conditionalFormatting>
  <conditionalFormatting sqref="B69:B111">
    <cfRule type="duplicateValues" dxfId="3" priority="181"/>
  </conditionalFormatting>
  <conditionalFormatting sqref="B1:B1048576">
    <cfRule type="duplicateValues" dxfId="2" priority="1"/>
  </conditionalFormatting>
  <conditionalFormatting sqref="B112">
    <cfRule type="duplicateValues" dxfId="1" priority="196"/>
  </conditionalFormatting>
  <conditionalFormatting sqref="B9:B112">
    <cfRule type="duplicateValues" dxfId="0" priority="197"/>
  </conditionalFormatting>
  <printOptions horizontalCentered="1"/>
  <pageMargins left="0" right="0" top="0" bottom="0" header="0" footer="0"/>
  <pageSetup paperSize="9" scale="8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V25"/>
  <sheetViews>
    <sheetView rightToLeft="1" zoomScaleNormal="100" zoomScaleSheetLayoutView="100" workbookViewId="0">
      <selection activeCell="R32" sqref="R32"/>
    </sheetView>
  </sheetViews>
  <sheetFormatPr defaultColWidth="9.140625" defaultRowHeight="18"/>
  <cols>
    <col min="1" max="1" width="2.140625" style="5" customWidth="1"/>
    <col min="2" max="2" width="31.140625" style="45" bestFit="1" customWidth="1"/>
    <col min="3" max="3" width="0.42578125" style="5" customWidth="1"/>
    <col min="4" max="4" width="16.7109375" style="5" bestFit="1" customWidth="1"/>
    <col min="5" max="5" width="0.42578125" style="5" customWidth="1"/>
    <col min="6" max="6" width="16.7109375" style="5" bestFit="1" customWidth="1"/>
    <col min="7" max="7" width="0.42578125" style="5" customWidth="1"/>
    <col min="8" max="8" width="16.140625" style="5" customWidth="1"/>
    <col min="9" max="9" width="0.42578125" style="5" customWidth="1"/>
    <col min="10" max="10" width="16.7109375" style="5" bestFit="1" customWidth="1"/>
    <col min="11" max="11" width="0.42578125" style="5" customWidth="1"/>
    <col min="12" max="12" width="17.85546875" style="22" bestFit="1" customWidth="1"/>
    <col min="13" max="13" width="0.42578125" style="5" customWidth="1"/>
    <col min="14" max="14" width="16.28515625" style="5" customWidth="1"/>
    <col min="15" max="15" width="0.28515625" style="5" customWidth="1"/>
    <col min="16" max="16" width="15.28515625" style="5" bestFit="1" customWidth="1"/>
    <col min="17" max="17" width="0.42578125" style="5" customWidth="1"/>
    <col min="18" max="18" width="17.85546875" style="5" bestFit="1" customWidth="1"/>
    <col min="19" max="19" width="9.140625" style="5"/>
    <col min="20" max="20" width="15.42578125" style="5" bestFit="1" customWidth="1"/>
    <col min="21" max="21" width="16.7109375" style="5" bestFit="1" customWidth="1"/>
    <col min="22" max="23" width="10.42578125" style="5" bestFit="1" customWidth="1"/>
    <col min="24" max="16384" width="9.140625" style="5"/>
  </cols>
  <sheetData>
    <row r="1" spans="2:22" ht="21">
      <c r="B1" s="453" t="str">
        <f>سهام!B1</f>
        <v xml:space="preserve">صندوق سهامی کارگزاری پارسیان 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</row>
    <row r="2" spans="2:22" s="45" customFormat="1" ht="21">
      <c r="B2" s="453" t="s">
        <v>67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</row>
    <row r="3" spans="2:22" ht="21">
      <c r="B3" s="453" t="str">
        <f>'درآمد سود سهام'!A3</f>
        <v>برای ماه منتهی به 1402/09/27</v>
      </c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</row>
    <row r="4" spans="2:22" ht="9.75" customHeight="1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</row>
    <row r="5" spans="2:22" ht="25.5">
      <c r="B5" s="490" t="s">
        <v>75</v>
      </c>
      <c r="C5" s="490"/>
      <c r="D5" s="490"/>
      <c r="E5" s="490"/>
      <c r="F5" s="490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2:22" ht="19.5" customHeight="1">
      <c r="B6" s="122"/>
      <c r="C6" s="1"/>
      <c r="D6" s="497" t="str">
        <f>'درآمد ن ا ت قیمت اوراق '!C7</f>
        <v>طی ماه</v>
      </c>
      <c r="E6" s="497"/>
      <c r="F6" s="497"/>
      <c r="G6" s="497"/>
      <c r="H6" s="497"/>
      <c r="I6" s="497"/>
      <c r="J6" s="497"/>
      <c r="K6" s="3"/>
      <c r="L6" s="497" t="str">
        <f>'درآمد ن ا ت قیمت اوراق '!K7</f>
        <v>از ابتدای سال مالی تا پایان ماه</v>
      </c>
      <c r="M6" s="497"/>
      <c r="N6" s="497"/>
      <c r="O6" s="497"/>
      <c r="P6" s="497"/>
      <c r="Q6" s="497"/>
      <c r="R6" s="497"/>
    </row>
    <row r="7" spans="2:22" ht="11.25" customHeight="1">
      <c r="B7" s="515" t="s">
        <v>43</v>
      </c>
      <c r="C7" s="501"/>
      <c r="D7" s="504" t="s">
        <v>18</v>
      </c>
      <c r="E7" s="504"/>
      <c r="F7" s="504" t="s">
        <v>16</v>
      </c>
      <c r="G7" s="499"/>
      <c r="H7" s="504" t="s">
        <v>17</v>
      </c>
      <c r="I7" s="501"/>
      <c r="J7" s="504" t="s">
        <v>2</v>
      </c>
      <c r="K7" s="6"/>
      <c r="L7" s="507" t="s">
        <v>18</v>
      </c>
      <c r="M7" s="504"/>
      <c r="N7" s="504" t="s">
        <v>16</v>
      </c>
      <c r="O7" s="499"/>
      <c r="P7" s="504" t="s">
        <v>17</v>
      </c>
      <c r="Q7" s="501"/>
      <c r="R7" s="512" t="s">
        <v>2</v>
      </c>
    </row>
    <row r="8" spans="2:22" ht="11.25" customHeight="1">
      <c r="B8" s="515"/>
      <c r="C8" s="501"/>
      <c r="D8" s="504"/>
      <c r="E8" s="504"/>
      <c r="F8" s="504"/>
      <c r="G8" s="499"/>
      <c r="H8" s="504"/>
      <c r="I8" s="501"/>
      <c r="J8" s="504"/>
      <c r="K8" s="11"/>
      <c r="L8" s="507"/>
      <c r="M8" s="504"/>
      <c r="N8" s="504"/>
      <c r="O8" s="499"/>
      <c r="P8" s="504"/>
      <c r="Q8" s="501"/>
      <c r="R8" s="512"/>
    </row>
    <row r="9" spans="2:22" ht="15.75" customHeight="1">
      <c r="B9" s="516"/>
      <c r="C9" s="498"/>
      <c r="D9" s="26" t="s">
        <v>70</v>
      </c>
      <c r="E9" s="511"/>
      <c r="F9" s="26" t="s">
        <v>69</v>
      </c>
      <c r="G9" s="514"/>
      <c r="H9" s="26" t="s">
        <v>70</v>
      </c>
      <c r="I9" s="498"/>
      <c r="J9" s="497"/>
      <c r="K9" s="4"/>
      <c r="L9" s="25" t="s">
        <v>70</v>
      </c>
      <c r="M9" s="511"/>
      <c r="N9" s="26" t="s">
        <v>70</v>
      </c>
      <c r="O9" s="514"/>
      <c r="P9" s="26" t="s">
        <v>70</v>
      </c>
      <c r="Q9" s="498"/>
      <c r="R9" s="513"/>
    </row>
    <row r="10" spans="2:22" s="72" customFormat="1" ht="18" customHeight="1">
      <c r="B10" s="353" t="s">
        <v>198</v>
      </c>
      <c r="C10" s="80"/>
      <c r="D10" s="77">
        <v>1352825768</v>
      </c>
      <c r="E10" s="81"/>
      <c r="F10" s="414">
        <v>0</v>
      </c>
      <c r="G10" s="77"/>
      <c r="H10" s="77">
        <v>-11940000</v>
      </c>
      <c r="I10" s="77"/>
      <c r="J10" s="77">
        <v>1340885768</v>
      </c>
      <c r="K10" s="81"/>
      <c r="L10" s="77">
        <v>10165119231</v>
      </c>
      <c r="M10" s="77"/>
      <c r="N10" s="414">
        <v>0</v>
      </c>
      <c r="O10" s="81"/>
      <c r="P10" s="77">
        <v>-74625000</v>
      </c>
      <c r="Q10" s="77"/>
      <c r="R10" s="77">
        <v>10090494231</v>
      </c>
      <c r="T10" s="55"/>
      <c r="U10" s="150"/>
    </row>
    <row r="11" spans="2:22" s="72" customFormat="1" ht="18" customHeight="1">
      <c r="B11" s="352" t="s">
        <v>199</v>
      </c>
      <c r="C11" s="80"/>
      <c r="D11" s="414">
        <v>0</v>
      </c>
      <c r="E11" s="81"/>
      <c r="F11" s="414">
        <v>0</v>
      </c>
      <c r="G11" s="77"/>
      <c r="H11" s="414">
        <v>0</v>
      </c>
      <c r="I11" s="414"/>
      <c r="J11" s="414">
        <v>0</v>
      </c>
      <c r="K11" s="81"/>
      <c r="L11" s="77">
        <v>9902809353</v>
      </c>
      <c r="M11" s="81"/>
      <c r="N11" s="414">
        <v>0</v>
      </c>
      <c r="O11" s="81"/>
      <c r="P11" s="77">
        <v>-34375000</v>
      </c>
      <c r="Q11" s="77"/>
      <c r="R11" s="77">
        <v>9868434353</v>
      </c>
      <c r="S11" s="150"/>
      <c r="T11" s="55"/>
      <c r="U11" s="150"/>
      <c r="V11" s="39"/>
    </row>
    <row r="12" spans="2:22" s="72" customFormat="1" ht="18" customHeight="1">
      <c r="B12" s="352" t="s">
        <v>117</v>
      </c>
      <c r="C12" s="80"/>
      <c r="D12" s="414">
        <v>0</v>
      </c>
      <c r="E12" s="81"/>
      <c r="F12" s="414">
        <v>0</v>
      </c>
      <c r="G12" s="77"/>
      <c r="H12" s="77">
        <v>199883766</v>
      </c>
      <c r="I12" s="77"/>
      <c r="J12" s="77">
        <v>199883766</v>
      </c>
      <c r="K12" s="81"/>
      <c r="L12" s="414">
        <v>0</v>
      </c>
      <c r="M12" s="431"/>
      <c r="N12" s="414">
        <v>0</v>
      </c>
      <c r="O12" s="81"/>
      <c r="P12" s="77">
        <v>199883766</v>
      </c>
      <c r="Q12" s="77"/>
      <c r="R12" s="77">
        <v>199883766</v>
      </c>
      <c r="T12" s="55"/>
      <c r="U12" s="150"/>
      <c r="V12" s="39"/>
    </row>
    <row r="13" spans="2:22" ht="19.5" thickBot="1">
      <c r="B13" s="114" t="s">
        <v>2</v>
      </c>
      <c r="C13" s="24"/>
      <c r="D13" s="153">
        <f t="shared" ref="D13:O13" si="0">SUM(D10:D12)</f>
        <v>1352825768</v>
      </c>
      <c r="E13" s="154">
        <f t="shared" si="0"/>
        <v>0</v>
      </c>
      <c r="F13" s="432">
        <f t="shared" si="0"/>
        <v>0</v>
      </c>
      <c r="G13" s="154">
        <f t="shared" si="0"/>
        <v>0</v>
      </c>
      <c r="H13" s="153">
        <f t="shared" si="0"/>
        <v>187943766</v>
      </c>
      <c r="I13" s="154">
        <f t="shared" si="0"/>
        <v>0</v>
      </c>
      <c r="J13" s="153">
        <f t="shared" si="0"/>
        <v>1540769534</v>
      </c>
      <c r="K13" s="154">
        <f t="shared" si="0"/>
        <v>0</v>
      </c>
      <c r="L13" s="153">
        <f>SUM(L10:L12)</f>
        <v>20067928584</v>
      </c>
      <c r="M13" s="154">
        <f t="shared" si="0"/>
        <v>0</v>
      </c>
      <c r="N13" s="432">
        <f>SUM(N10:N12)</f>
        <v>0</v>
      </c>
      <c r="O13" s="154">
        <f t="shared" si="0"/>
        <v>0</v>
      </c>
      <c r="P13" s="153">
        <f>SUM(P10:P12)</f>
        <v>90883766</v>
      </c>
      <c r="Q13" s="154"/>
      <c r="R13" s="153">
        <f>SUM(R10:R12)</f>
        <v>20158812350</v>
      </c>
    </row>
    <row r="14" spans="2:22" ht="19.5" thickTop="1"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</row>
    <row r="15" spans="2:22">
      <c r="E15" s="343"/>
      <c r="G15" s="343"/>
      <c r="I15" s="343"/>
      <c r="K15" s="343"/>
      <c r="L15" s="386"/>
      <c r="M15" s="343"/>
      <c r="O15" s="343"/>
      <c r="P15" s="386"/>
    </row>
    <row r="16" spans="2:22">
      <c r="E16" s="343"/>
      <c r="F16" s="343"/>
      <c r="I16" s="343"/>
      <c r="K16" s="343"/>
      <c r="L16" s="162"/>
      <c r="M16" s="343"/>
      <c r="N16" s="34"/>
      <c r="P16" s="424"/>
    </row>
    <row r="17" spans="4:18">
      <c r="I17" s="343"/>
      <c r="L17" s="162"/>
      <c r="N17" s="34"/>
      <c r="P17"/>
    </row>
    <row r="18" spans="4:18">
      <c r="L18" s="162"/>
      <c r="N18" s="34"/>
      <c r="P18" s="343"/>
    </row>
    <row r="19" spans="4:18">
      <c r="L19" s="162"/>
      <c r="P19" s="343"/>
    </row>
    <row r="20" spans="4:18">
      <c r="L20" s="162"/>
    </row>
    <row r="21" spans="4:18">
      <c r="D21" s="34"/>
    </row>
    <row r="22" spans="4:18">
      <c r="D22" s="34"/>
    </row>
    <row r="23" spans="4:18">
      <c r="R23" s="343"/>
    </row>
    <row r="24" spans="4:18">
      <c r="D24" s="34"/>
    </row>
    <row r="25" spans="4:18">
      <c r="D25" s="34"/>
    </row>
  </sheetData>
  <sortState xmlns:xlrd2="http://schemas.microsoft.com/office/spreadsheetml/2017/richdata2" ref="B10:R12">
    <sortCondition descending="1" ref="R10:R12"/>
  </sortState>
  <mergeCells count="22">
    <mergeCell ref="B1:R1"/>
    <mergeCell ref="B2:R2"/>
    <mergeCell ref="B3:R3"/>
    <mergeCell ref="D7:D8"/>
    <mergeCell ref="F7:F8"/>
    <mergeCell ref="H7:H8"/>
    <mergeCell ref="L7:L8"/>
    <mergeCell ref="N7:N8"/>
    <mergeCell ref="P7:P8"/>
    <mergeCell ref="D6:J6"/>
    <mergeCell ref="L6:R6"/>
    <mergeCell ref="M7:M9"/>
    <mergeCell ref="O7:O9"/>
    <mergeCell ref="G7:G9"/>
    <mergeCell ref="I7:I9"/>
    <mergeCell ref="B7:B9"/>
    <mergeCell ref="B5:F5"/>
    <mergeCell ref="C7:C9"/>
    <mergeCell ref="E7:E9"/>
    <mergeCell ref="R7:R9"/>
    <mergeCell ref="J7:J9"/>
    <mergeCell ref="Q7:Q9"/>
  </mergeCells>
  <printOptions horizontalCentered="1"/>
  <pageMargins left="0" right="0" top="0" bottom="0" header="0" footer="0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سهام</vt:lpstr>
      <vt:lpstr>اوراق</vt:lpstr>
      <vt:lpstr>سپرده</vt:lpstr>
      <vt:lpstr>سود اوراق و س بانکی</vt:lpstr>
      <vt:lpstr>درآمد سود سهام</vt:lpstr>
      <vt:lpstr>درآمد ن ا ت قیمت اوراق </vt:lpstr>
      <vt:lpstr>درآمد ناشی از فروش</vt:lpstr>
      <vt:lpstr>درآمد س در سهام </vt:lpstr>
      <vt:lpstr>درآمد س در اوراق بها</vt:lpstr>
      <vt:lpstr>درآمد سپرده بانکی</vt:lpstr>
      <vt:lpstr>سایر درآمدها</vt:lpstr>
      <vt:lpstr>درآمدها</vt:lpstr>
      <vt:lpstr>اوراق!Print_Area</vt:lpstr>
      <vt:lpstr>'درآمد س در اوراق بها'!Print_Area</vt:lpstr>
      <vt:lpstr>'درآمد س در سهام '!Print_Area</vt:lpstr>
      <vt:lpstr>'درآمد سپرده بانکی'!Print_Area</vt:lpstr>
      <vt:lpstr>'درآمد سود سهام'!Print_Area</vt:lpstr>
      <vt:lpstr>'درآمد ن ا ت قیمت اوراق '!Print_Area</vt:lpstr>
      <vt:lpstr>'درآمد ناشی از فروش'!Print_Area</vt:lpstr>
      <vt:lpstr>درآمدها!Print_Area</vt:lpstr>
      <vt:lpstr>'سایر درآمدها'!Print_Area</vt:lpstr>
      <vt:lpstr>سپرده!Print_Area</vt:lpstr>
      <vt:lpstr>سهام!Print_Area</vt:lpstr>
      <vt:lpstr>'سود اوراق و س بانکی'!Print_Area</vt:lpstr>
      <vt:lpstr>اوراق!Print_Titles</vt:lpstr>
      <vt:lpstr>'درآمد س در سهام '!Print_Titles</vt:lpstr>
      <vt:lpstr>'درآمد سپرده بانکی'!Print_Titles</vt:lpstr>
      <vt:lpstr>'درآمد سود سهام'!Print_Titles</vt:lpstr>
      <vt:lpstr>'درآمد ن ا ت قیمت اوراق '!Print_Titles</vt:lpstr>
      <vt:lpstr>'درآمد ناشی از فروش'!Print_Titles</vt:lpstr>
      <vt:lpstr>سپرده!Print_Titles</vt:lpstr>
      <vt:lpstr>سهام!Print_Titles</vt:lpstr>
      <vt:lpstr>'سود اوراق و س بانکی'!Print_Titles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Sara Golmohammadi</cp:lastModifiedBy>
  <cp:lastPrinted>2023-08-28T12:16:14Z</cp:lastPrinted>
  <dcterms:created xsi:type="dcterms:W3CDTF">2017-11-22T14:26:20Z</dcterms:created>
  <dcterms:modified xsi:type="dcterms:W3CDTF">2023-12-25T07:47:50Z</dcterms:modified>
</cp:coreProperties>
</file>