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3\14031027\"/>
    </mc:Choice>
  </mc:AlternateContent>
  <xr:revisionPtr revIDLastSave="0" documentId="13_ncr:1_{051E3A1C-95E0-4F06-8B58-164A3B769AC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3">اوراق!$A$1:$AM$10</definedName>
    <definedName name="_xlnm.Print_Area" localSheetId="5">درآمد!$A$1:$K$14</definedName>
    <definedName name="_xlnm.Print_Area" localSheetId="10">'درآمد سپرده بانکی'!$A$1:$K$12</definedName>
    <definedName name="_xlnm.Print_Area" localSheetId="9">'درآمد سرمایه گذاری در اوراق به'!$A$1:$R$14</definedName>
    <definedName name="_xlnm.Print_Area" localSheetId="6">'درآمد سرمایه گذاری در سهام'!$A$1:$W$97</definedName>
    <definedName name="_xlnm.Print_Area" localSheetId="7">'درآمد سرمایه گذاری در صندوق'!$A$1:$X$10</definedName>
    <definedName name="_xlnm.Print_Area" localSheetId="12">'درآمد سود سهام'!$A$1:$S$58</definedName>
    <definedName name="_xlnm.Print_Area" localSheetId="16">'درآمد ناشی از تغییر قیمت اوراق'!$A$1:$R$74</definedName>
    <definedName name="_xlnm.Print_Area" localSheetId="15">'درآمد ناشی از فروش'!$A$1:$R$60</definedName>
    <definedName name="_xlnm.Print_Area" localSheetId="11">'سایر درآمدها'!$A$1:$G$10</definedName>
    <definedName name="_xlnm.Print_Area" localSheetId="4">سپرده!$A$1:$M$13</definedName>
    <definedName name="_xlnm.Print_Area" localSheetId="1">سهام!$A$1:$AC$74</definedName>
    <definedName name="_xlnm.Print_Area" localSheetId="13">'سود اوراق بهادار'!$A$1:$U$12</definedName>
    <definedName name="_xlnm.Print_Area" localSheetId="14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8" l="1"/>
  <c r="F14" i="8"/>
  <c r="C74" i="21"/>
  <c r="E74" i="21"/>
  <c r="G74" i="21"/>
  <c r="I74" i="21"/>
  <c r="K74" i="21"/>
  <c r="M74" i="21"/>
  <c r="O74" i="21"/>
  <c r="Q74" i="21"/>
  <c r="Q60" i="19"/>
  <c r="H12" i="13"/>
  <c r="W97" i="9"/>
  <c r="L97" i="9"/>
  <c r="L13" i="7"/>
  <c r="S58" i="15"/>
  <c r="O58" i="15"/>
  <c r="Q58" i="15"/>
  <c r="G12" i="18"/>
  <c r="M12" i="18"/>
  <c r="I12" i="18"/>
  <c r="C12" i="18"/>
  <c r="D12" i="13"/>
  <c r="J13" i="7"/>
  <c r="H13" i="7"/>
  <c r="F13" i="7"/>
  <c r="D13" i="7"/>
  <c r="U97" i="9" l="1"/>
  <c r="F8" i="8" s="1"/>
  <c r="F13" i="8"/>
  <c r="F12" i="8"/>
  <c r="F11" i="8"/>
  <c r="F9" i="8"/>
  <c r="Q10" i="23"/>
  <c r="F10" i="8" s="1"/>
  <c r="O10" i="23"/>
  <c r="M10" i="23"/>
  <c r="G10" i="23"/>
  <c r="E10" i="23"/>
  <c r="I10" i="23"/>
  <c r="AD11" i="22"/>
  <c r="AL11" i="22"/>
  <c r="AJ11" i="22"/>
  <c r="AH11" i="22"/>
  <c r="AB11" i="22"/>
  <c r="AA11" i="22"/>
  <c r="Y11" i="22"/>
  <c r="X11" i="22"/>
  <c r="V11" i="22"/>
  <c r="T11" i="22"/>
  <c r="R11" i="22"/>
  <c r="H14" i="8" l="1"/>
</calcChain>
</file>

<file path=xl/sharedStrings.xml><?xml version="1.0" encoding="utf-8"?>
<sst xmlns="http://schemas.openxmlformats.org/spreadsheetml/2006/main" count="725" uniqueCount="276">
  <si>
    <t>صندوق سرمایه گذاری سهامی اهرمی پیشران پارسیان</t>
  </si>
  <si>
    <t>صورت وضعیت پرتفوی</t>
  </si>
  <si>
    <t>برای ماه منتهی به 1403/10/27</t>
  </si>
  <si>
    <t>-1</t>
  </si>
  <si>
    <t>سرمایه گذاری ها</t>
  </si>
  <si>
    <t>-1-1</t>
  </si>
  <si>
    <t>سرمایه گذاری در سهام و حق تقدم سهام</t>
  </si>
  <si>
    <t>1403/09/27</t>
  </si>
  <si>
    <t>تغییرات طی دوره</t>
  </si>
  <si>
    <t>1403/10/27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</si>
  <si>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</si>
  <si>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</si>
  <si>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</si>
  <si>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</si>
  <si>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</si>
  <si>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</si>
  <si>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</si>
  <si>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</si>
  <si>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</si>
  <si>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</si>
  <si>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</si>
  <si>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</si>
  <si>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بانک ملت</t>
  </si>
  <si>
    <t>بانک‌اقتصادنوین‌</t>
  </si>
  <si>
    <t>بهار رز عالیس چناران</t>
  </si>
  <si>
    <t>بورس اوراق بهادار تهران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</si>
  <si>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</si>
  <si>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</si>
  <si>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</si>
  <si>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</si>
  <si>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</si>
  <si>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</si>
  <si>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پتروشیمی‌شیراز</t>
  </si>
  <si>
    <t>پلیمر آریا ساسول</t>
  </si>
  <si>
    <t>پویا زرکان آق دره</t>
  </si>
  <si>
    <t>توسعه سرمایه و صنعت غدیر</t>
  </si>
  <si>
    <t>توسعه‌معادن‌وفلزات‌</t>
  </si>
  <si>
    <t>تولید ژلاتین کپسول ایران</t>
  </si>
  <si>
    <t>تولیدی برنا باطری</t>
  </si>
  <si>
    <t>چرخشگر</t>
  </si>
  <si>
    <t>ح . معدنی‌ املاح‌  ایران‌</t>
  </si>
  <si>
    <t>داروسازی‌ فارابی‌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</si>
  <si>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</si>
  <si>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</si>
  <si>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</si>
  <si>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</si>
  <si>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</si>
  <si>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مس سرچشمه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</si>
  <si>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</si>
  <si>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</si>
  <si>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</si>
  <si>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</si>
  <si>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</si>
  <si>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</si>
  <si>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</si>
  <si>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</si>
  <si>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</si>
  <si>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</si>
  <si>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پتروشیمی خلیج فارس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</si>
  <si>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</si>
  <si>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</si>
  <si>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</si>
  <si>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</si>
  <si>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</si>
  <si>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</si>
  <si>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</si>
  <si>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</si>
  <si>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</si>
  <si>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</si>
  <si>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</si>
  <si>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</si>
  <si>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نخریسی و نساجی خسروی خراسان</t>
  </si>
  <si>
    <t>نفت سپاهان</t>
  </si>
  <si>
    <t>نفت‌ پارس‌</t>
  </si>
  <si>
    <t>کاشی‌ وسرامیک‌ حافظ‌</t>
  </si>
  <si>
    <t>کانی کربن طبس</t>
  </si>
  <si>
    <t>کشتیرانی جمهوری اسلامی ایران</t>
  </si>
  <si>
    <t>کویر تایر</t>
  </si>
  <si>
    <t>پخش البرز</t>
  </si>
  <si>
    <t>توسعه نیشکر و  صنایع جانبی</t>
  </si>
  <si>
    <t>کشت و صنعت جوین</t>
  </si>
  <si>
    <t>گسترش نفت و گاز پارسیان</t>
  </si>
  <si>
    <t>کلر پارس</t>
  </si>
  <si>
    <t>بورس کالای ایران</t>
  </si>
  <si>
    <t>جمع</t>
  </si>
  <si>
    <t>نام سهام</t>
  </si>
  <si>
    <t>نرخ سود موثر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</si>
  <si>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</si>
  <si>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</si>
  <si>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</si>
  <si>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</si>
  <si>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</si>
  <si>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</si>
  <si>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</si>
  <si>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</si>
  <si>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</si>
  <si>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</si>
  <si>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</si>
  <si>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خزانه-م12بودجه02-050916</t>
  </si>
  <si>
    <t>بله</t>
  </si>
  <si>
    <t>1402/12/29</t>
  </si>
  <si>
    <t>1405/09/16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</si>
  <si>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</si>
  <si>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</si>
  <si>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</si>
  <si>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</si>
  <si>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</si>
  <si>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</si>
  <si>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</si>
  <si>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</si>
  <si>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</si>
  <si>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</si>
  <si>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</si>
  <si>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</si>
  <si>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</si>
  <si>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</si>
  <si>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</si>
  <si>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</si>
  <si>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</si>
  <si>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</si>
  <si>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</si>
  <si>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</si>
  <si>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</si>
  <si>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</si>
  <si>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</si>
  <si>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</si>
  <si>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</si>
  <si>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</si>
  <si>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</si>
  <si>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</si>
  <si>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</si>
  <si>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</si>
  <si>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</si>
  <si>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نوری</t>
  </si>
  <si>
    <t>سیمان‌اصفهان‌</t>
  </si>
  <si>
    <t>پتروشیمی بوعلی سینا</t>
  </si>
  <si>
    <t>سپید ماکیان</t>
  </si>
  <si>
    <t>گروه مدیریت سرمایه گذاری امید</t>
  </si>
  <si>
    <t>ح . معدنی‌وصنعتی‌چادرملو</t>
  </si>
  <si>
    <t>ح. گسترش سوخت سبززاگرس(س. عام)</t>
  </si>
  <si>
    <t>بانک سامان</t>
  </si>
  <si>
    <t>نورایستا پلاستیک</t>
  </si>
  <si>
    <t>صنایع پتروشیمی دهدشت</t>
  </si>
  <si>
    <t>کالسیمین‌</t>
  </si>
  <si>
    <t>داروسازی دانا</t>
  </si>
  <si>
    <t>سیمان‌سپاهان‌</t>
  </si>
  <si>
    <t>ایران‌یاساتایرورابر</t>
  </si>
  <si>
    <t>ذوب آهن اصفهان</t>
  </si>
  <si>
    <t>سرامیک‌های‌صنعتی‌اردکان‌</t>
  </si>
  <si>
    <t>معدنی‌وصنعتی‌چادرملو</t>
  </si>
  <si>
    <t>شیشه‌ همدان‌</t>
  </si>
  <si>
    <t>صنعت غذایی کورش</t>
  </si>
  <si>
    <t>سرمایه گذاری پارس آریان</t>
  </si>
  <si>
    <t>کاشی‌ پارس‌</t>
  </si>
  <si>
    <t>توسعه معادن وص.معدنی خاورمیانه</t>
  </si>
  <si>
    <t>بیمه اتکایی ایران معین</t>
  </si>
  <si>
    <t>بهمن  دیزل</t>
  </si>
  <si>
    <t>بانک تجارت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</si>
  <si>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</si>
  <si>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</si>
  <si>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</si>
  <si>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</si>
  <si>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</si>
  <si>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</si>
  <si>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</si>
  <si>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</si>
  <si>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</si>
  <si>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صکوک مرابحه پتایر073-بدون ضامن</t>
  </si>
  <si>
    <t>مرابحه بسپارشیمی سپیدان061020</t>
  </si>
  <si>
    <t>مرابحه اورند پیشرو-لوتوس051118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</si>
  <si>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</si>
  <si>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</si>
  <si>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</si>
  <si>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</si>
  <si>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</si>
  <si>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</si>
  <si>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</si>
  <si>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</si>
  <si>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</si>
  <si>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</si>
  <si>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</si>
  <si>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</si>
  <si>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</si>
  <si>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</si>
  <si>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</si>
  <si>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</si>
  <si>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</si>
  <si>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</si>
  <si>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</si>
  <si>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</si>
  <si>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</si>
  <si>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1403/07/11</t>
  </si>
  <si>
    <t>1403/04/19</t>
  </si>
  <si>
    <t>1403/03/06</t>
  </si>
  <si>
    <t>1403/04/27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</si>
  <si>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</si>
  <si>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</si>
  <si>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</si>
  <si>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</si>
  <si>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</si>
  <si>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</si>
  <si>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</si>
  <si>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1403/10/19</t>
  </si>
  <si>
    <t>1403/09/07</t>
  </si>
  <si>
    <t>1403/07/30</t>
  </si>
  <si>
    <t>1403/06/18</t>
  </si>
  <si>
    <t>1403/03/02</t>
  </si>
  <si>
    <t>1403/07/08</t>
  </si>
  <si>
    <t>1403/04/12</t>
  </si>
  <si>
    <t>1403/01/30</t>
  </si>
  <si>
    <t>1403/02/16</t>
  </si>
  <si>
    <t>1403/03/19</t>
  </si>
  <si>
    <t>1403/07/28</t>
  </si>
  <si>
    <t>1403/10/18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</si>
  <si>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</si>
  <si>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</si>
  <si>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</si>
  <si>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</si>
  <si>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</si>
  <si>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</si>
  <si>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</si>
  <si>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1407/03/06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</si>
  <si>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</si>
  <si>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</si>
  <si>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</si>
  <si>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</si>
  <si>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</si>
  <si>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</si>
  <si>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</si>
  <si>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</si>
  <si>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</si>
  <si>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</si>
  <si>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</si>
  <si>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</si>
  <si>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</si>
  <si>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‫1403/09/27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</si>
  <si>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</si>
  <si>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</si>
  <si>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</si>
  <si>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</si>
  <si>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</si>
  <si>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</si>
  <si>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</si>
  <si>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</si>
  <si>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</si>
  <si>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</si>
  <si>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</si>
  <si>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</si>
  <si>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</si>
  <si>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</si>
  <si>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</si>
  <si>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</si>
  <si>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</si>
  <si>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</si>
  <si>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</si>
  <si>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</si>
  <si>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</si>
  <si>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</si>
  <si>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‫1403/10/27</t>
  </si>
  <si>
    <t>‫3-2-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</si>
  <si>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</si>
  <si>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</si>
  <si>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</si>
  <si>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درآمد حاصل ازگواهی سپرده کالایی</t>
  </si>
  <si>
    <t>6-2</t>
  </si>
  <si>
    <t>بانک پارسیان</t>
  </si>
  <si>
    <t>بانک اقتصاد نوین</t>
  </si>
  <si>
    <t xml:space="preserve">بانک ملت </t>
  </si>
  <si>
    <t xml:space="preserve"> بانک تجارت</t>
  </si>
  <si>
    <t xml:space="preserve"> بانک تجارت  </t>
  </si>
  <si>
    <t xml:space="preserve"> اقتصاد نوین</t>
  </si>
  <si>
    <t xml:space="preserve"> بانک پارسیان</t>
  </si>
  <si>
    <t xml:space="preserve">بانک اقتصاد نوین </t>
  </si>
  <si>
    <t xml:space="preserve">بانک پارسیان </t>
  </si>
  <si>
    <t>-</t>
  </si>
  <si>
    <t>-6-2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</si>
</sst>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17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7" xfId="2" applyNumberFormat="1" applyFont="1" applyBorder="1" applyAlignment="1">
      <alignment horizontal="center" vertical="center"/>
    </xf>
    <xf numFmtId="164" fontId="12" fillId="0" borderId="7" xfId="3" applyNumberFormat="1" applyFont="1" applyBorder="1" applyAlignment="1">
      <alignment horizontal="center" vertical="center"/>
    </xf>
    <xf numFmtId="3" fontId="13" fillId="0" borderId="0" xfId="2" applyNumberFormat="1" applyFont="1"/>
    <xf numFmtId="37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/>
    <xf numFmtId="37" fontId="12" fillId="0" borderId="0" xfId="2" applyNumberFormat="1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43" fontId="12" fillId="0" borderId="0" xfId="3" applyFont="1" applyAlignment="1">
      <alignment horizontal="center" vertical="center"/>
    </xf>
    <xf numFmtId="0" fontId="14" fillId="0" borderId="0" xfId="2" applyFont="1"/>
    <xf numFmtId="2" fontId="12" fillId="0" borderId="0" xfId="2" applyNumberFormat="1" applyFont="1" applyAlignment="1">
      <alignment horizontal="center" vertical="center"/>
    </xf>
    <xf numFmtId="37" fontId="12" fillId="0" borderId="10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43" fontId="12" fillId="0" borderId="11" xfId="3" applyFont="1" applyBorder="1" applyAlignment="1">
      <alignment horizontal="center" vertical="center"/>
    </xf>
    <xf numFmtId="164" fontId="12" fillId="0" borderId="10" xfId="3" applyNumberFormat="1" applyFont="1" applyBorder="1" applyAlignment="1">
      <alignment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49" fontId="12" fillId="0" borderId="12" xfId="2" applyNumberFormat="1" applyFont="1" applyBorder="1" applyAlignment="1">
      <alignment horizontal="center" vertical="center"/>
    </xf>
    <xf numFmtId="37" fontId="12" fillId="0" borderId="12" xfId="2" applyNumberFormat="1" applyFont="1" applyBorder="1" applyAlignment="1">
      <alignment horizontal="center" vertical="center"/>
    </xf>
    <xf numFmtId="164" fontId="12" fillId="0" borderId="12" xfId="3" applyNumberFormat="1" applyFont="1" applyBorder="1" applyAlignment="1">
      <alignment horizontal="center" vertical="center"/>
    </xf>
    <xf numFmtId="2" fontId="12" fillId="0" borderId="12" xfId="2" applyNumberFormat="1" applyFont="1" applyBorder="1" applyAlignment="1">
      <alignment horizontal="center" vertical="center"/>
    </xf>
    <xf numFmtId="3" fontId="8" fillId="0" borderId="0" xfId="2" applyNumberFormat="1"/>
    <xf numFmtId="2" fontId="9" fillId="0" borderId="0" xfId="2" applyNumberFormat="1" applyFont="1"/>
    <xf numFmtId="3" fontId="5" fillId="0" borderId="0" xfId="2" applyNumberFormat="1" applyFont="1" applyAlignment="1">
      <alignment horizontal="right" vertical="top"/>
    </xf>
    <xf numFmtId="4" fontId="5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9" fillId="0" borderId="0" xfId="4" applyFont="1"/>
    <xf numFmtId="0" fontId="8" fillId="0" borderId="0" xfId="5" applyAlignment="1">
      <alignment horizontal="left"/>
    </xf>
    <xf numFmtId="0" fontId="4" fillId="0" borderId="0" xfId="5" applyFont="1" applyAlignment="1">
      <alignment vertical="center"/>
    </xf>
    <xf numFmtId="37" fontId="11" fillId="0" borderId="7" xfId="4" applyNumberFormat="1" applyFont="1" applyBorder="1" applyAlignment="1">
      <alignment horizontal="center" vertical="center" wrapText="1"/>
    </xf>
    <xf numFmtId="37" fontId="12" fillId="0" borderId="0" xfId="4" applyNumberFormat="1" applyFont="1" applyAlignment="1">
      <alignment horizontal="right" vertical="center" wrapText="1"/>
    </xf>
    <xf numFmtId="43" fontId="12" fillId="0" borderId="0" xfId="6" applyFont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1" xfId="4" applyNumberFormat="1" applyFont="1" applyBorder="1" applyAlignment="1">
      <alignment horizontal="center" vertical="center"/>
    </xf>
    <xf numFmtId="43" fontId="12" fillId="0" borderId="11" xfId="6" applyFont="1" applyBorder="1" applyAlignment="1">
      <alignment horizontal="center" vertical="center"/>
    </xf>
    <xf numFmtId="37" fontId="12" fillId="0" borderId="12" xfId="4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64" fontId="0" fillId="0" borderId="0" xfId="3" applyNumberFormat="1" applyFont="1" applyAlignment="1">
      <alignment horizontal="left"/>
    </xf>
    <xf numFmtId="0" fontId="5" fillId="0" borderId="0" xfId="0" applyFont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4" fontId="5" fillId="0" borderId="10" xfId="0" applyNumberFormat="1" applyFont="1" applyBorder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7" fontId="12" fillId="0" borderId="4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right" vertical="top"/>
    </xf>
    <xf numFmtId="3" fontId="5" fillId="0" borderId="0" xfId="2" applyNumberFormat="1" applyFont="1" applyAlignment="1">
      <alignment horizontal="right" vertical="top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7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 wrapText="1"/>
    </xf>
    <xf numFmtId="2" fontId="12" fillId="0" borderId="7" xfId="2" applyNumberFormat="1" applyFont="1" applyBorder="1" applyAlignment="1">
      <alignment horizontal="center" vertical="center"/>
    </xf>
    <xf numFmtId="37" fontId="12" fillId="0" borderId="9" xfId="2" applyNumberFormat="1" applyFont="1" applyBorder="1" applyAlignment="1">
      <alignment horizontal="center" vertical="center" wrapText="1"/>
    </xf>
    <xf numFmtId="37" fontId="12" fillId="0" borderId="7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37" fontId="11" fillId="0" borderId="7" xfId="2" applyNumberFormat="1" applyFont="1" applyBorder="1" applyAlignment="1">
      <alignment horizontal="center" vertical="center"/>
    </xf>
    <xf numFmtId="0" fontId="9" fillId="0" borderId="8" xfId="2" applyFont="1" applyBorder="1"/>
    <xf numFmtId="0" fontId="5" fillId="0" borderId="6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4" xfId="5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8" fontId="5" fillId="0" borderId="0" xfId="0" applyNumberFormat="1" applyFont="1" applyFill="1" applyBorder="1" applyAlignment="1">
      <alignment horizontal="right" vertical="top"/>
    </xf>
    <xf numFmtId="38" fontId="0" fillId="0" borderId="4" xfId="0" applyNumberFormat="1" applyBorder="1" applyAlignment="1">
      <alignment horizontal="left"/>
    </xf>
    <xf numFmtId="38" fontId="4" fillId="0" borderId="5" xfId="0" applyNumberFormat="1" applyFont="1" applyFill="1" applyBorder="1" applyAlignment="1">
      <alignment horizontal="center" vertical="center"/>
    </xf>
    <xf numFmtId="40" fontId="5" fillId="0" borderId="2" xfId="0" applyNumberFormat="1" applyFont="1" applyFill="1" applyBorder="1" applyAlignment="1">
      <alignment horizontal="right" vertical="top"/>
    </xf>
    <xf numFmtId="40" fontId="5" fillId="0" borderId="0" xfId="0" applyNumberFormat="1" applyFont="1" applyFill="1" applyBorder="1" applyAlignment="1">
      <alignment horizontal="right" vertical="top"/>
    </xf>
    <xf numFmtId="40" fontId="5" fillId="0" borderId="5" xfId="0" applyNumberFormat="1" applyFont="1" applyFill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40" fontId="0" fillId="0" borderId="0" xfId="0" applyNumberFormat="1" applyBorder="1" applyAlignment="1">
      <alignment horizontal="left"/>
    </xf>
    <xf numFmtId="0" fontId="5" fillId="0" borderId="0" xfId="0" applyFont="1" applyFill="1" applyAlignment="1">
      <alignment vertical="top"/>
    </xf>
    <xf numFmtId="38" fontId="5" fillId="0" borderId="0" xfId="0" applyNumberFormat="1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38" fontId="5" fillId="0" borderId="4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38" fontId="5" fillId="0" borderId="2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0" fillId="0" borderId="0" xfId="0" applyNumberFormat="1" applyBorder="1" applyAlignment="1">
      <alignment horizontal="left"/>
    </xf>
    <xf numFmtId="38" fontId="5" fillId="0" borderId="10" xfId="0" applyNumberFormat="1" applyFont="1" applyFill="1" applyBorder="1" applyAlignment="1">
      <alignment horizontal="center" vertical="top"/>
    </xf>
    <xf numFmtId="38" fontId="0" fillId="0" borderId="0" xfId="0" applyNumberFormat="1" applyAlignment="1"/>
    <xf numFmtId="38" fontId="0" fillId="0" borderId="0" xfId="0" applyNumberFormat="1" applyBorder="1" applyAlignment="1"/>
    <xf numFmtId="38" fontId="4" fillId="0" borderId="10" xfId="0" applyNumberFormat="1" applyFont="1" applyFill="1" applyBorder="1" applyAlignment="1">
      <alignment horizontal="center" vertical="center"/>
    </xf>
    <xf numFmtId="38" fontId="5" fillId="0" borderId="10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right" vertical="center"/>
    </xf>
  </cellXfs>
  <cellStyles count="7">
    <cellStyle name="Comma 2" xfId="3" xr:uid="{2D9A3EF6-3FF1-4B89-BEEF-4C193B107FD2}"/>
    <cellStyle name="Comma 2 2" xfId="6" xr:uid="{8DEFFC19-5D33-4186-BDB6-C6DA9412F0FE}"/>
    <cellStyle name="Normal" xfId="0" builtinId="0"/>
    <cellStyle name="Normal 2" xfId="2" xr:uid="{D34EDB84-4DC9-4069-8750-190FC6C4B48C}"/>
    <cellStyle name="Normal 2 2" xfId="4" xr:uid="{818FD09E-2D32-4C13-ADC0-DAEB9B1ADEBB}"/>
    <cellStyle name="Normal 3" xfId="5" xr:uid="{19A49FBB-C167-4E48-9E59-663EC02AB477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112" zoomScaleNormal="100" zoomScaleSheetLayoutView="112" workbookViewId="0">
      <selection activeCell="F4" sqref="F4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72.75" customHeight="1">
      <c r="A1" s="96" t="s">
        <v>0</v>
      </c>
      <c r="B1" s="96"/>
      <c r="C1" s="96"/>
    </row>
    <row r="2" spans="1:3" s="33" customFormat="1" ht="29.1" customHeight="1">
      <c r="A2" s="96" t="s">
        <v>1</v>
      </c>
      <c r="B2" s="96"/>
      <c r="C2" s="96"/>
    </row>
    <row r="3" spans="1:3" s="33" customFormat="1" ht="54.75" customHeight="1">
      <c r="A3" s="96"/>
      <c r="B3" s="96"/>
      <c r="C3" s="96"/>
    </row>
    <row r="4" spans="1:3" s="33" customFormat="1" ht="29.1" customHeight="1">
      <c r="A4" s="96"/>
      <c r="B4" s="96"/>
      <c r="C4" s="96"/>
    </row>
    <row r="5" spans="1:3" s="33" customFormat="1" ht="35.25" customHeight="1">
      <c r="A5" s="96"/>
      <c r="B5" s="96"/>
      <c r="C5" s="96"/>
    </row>
    <row r="6" spans="1:3" ht="85.5" customHeight="1">
      <c r="A6" s="96" t="s">
        <v>2</v>
      </c>
      <c r="B6" s="96"/>
      <c r="C6" s="96"/>
    </row>
    <row r="7" spans="1:3" ht="7.35" customHeight="1"/>
    <row r="8" spans="1:3" ht="123.6" customHeight="1">
      <c r="B8" s="97"/>
    </row>
    <row r="9" spans="1:3" ht="123.6" customHeight="1">
      <c r="B9" s="97"/>
    </row>
  </sheetData>
  <mergeCells count="4">
    <mergeCell ref="A1:C1"/>
    <mergeCell ref="A6:C6"/>
    <mergeCell ref="B8:B9"/>
    <mergeCell ref="A2:C5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1"/>
  <sheetViews>
    <sheetView rightToLeft="1" workbookViewId="0">
      <selection activeCell="F25" sqref="F25"/>
    </sheetView>
  </sheetViews>
  <sheetFormatPr defaultRowHeight="12.75"/>
  <cols>
    <col min="1" max="1" width="6.7109375" bestFit="1" customWidth="1"/>
    <col min="2" max="2" width="22.57031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3.570312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4.5703125" bestFit="1" customWidth="1"/>
    <col min="17" max="17" width="1.28515625" customWidth="1"/>
    <col min="18" max="18" width="15.5703125" bestFit="1" customWidth="1"/>
  </cols>
  <sheetData>
    <row r="1" spans="1:18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5" spans="1:18" ht="24">
      <c r="A5" s="171" t="s">
        <v>170</v>
      </c>
      <c r="B5" s="107" t="s">
        <v>163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ht="21">
      <c r="D6" s="103" t="s">
        <v>127</v>
      </c>
      <c r="E6" s="103"/>
      <c r="F6" s="103"/>
      <c r="G6" s="103"/>
      <c r="H6" s="103"/>
      <c r="I6" s="103"/>
      <c r="J6" s="103"/>
      <c r="L6" s="103" t="s">
        <v>128</v>
      </c>
      <c r="M6" s="103"/>
      <c r="N6" s="103"/>
      <c r="O6" s="103"/>
      <c r="P6" s="103"/>
      <c r="Q6" s="103"/>
      <c r="R6" s="103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103" t="s">
        <v>164</v>
      </c>
      <c r="B8" s="103"/>
      <c r="D8" s="2" t="s">
        <v>165</v>
      </c>
      <c r="F8" s="2" t="s">
        <v>131</v>
      </c>
      <c r="H8" s="2" t="s">
        <v>132</v>
      </c>
      <c r="J8" s="2" t="s">
        <v>84</v>
      </c>
      <c r="L8" s="2" t="s">
        <v>165</v>
      </c>
      <c r="N8" s="2" t="s">
        <v>131</v>
      </c>
      <c r="P8" s="2" t="s">
        <v>132</v>
      </c>
      <c r="R8" s="2" t="s">
        <v>84</v>
      </c>
    </row>
    <row r="9" spans="1:18" ht="18.75">
      <c r="A9" s="156" t="s">
        <v>167</v>
      </c>
      <c r="B9" s="156"/>
      <c r="C9" s="141"/>
      <c r="D9" s="142">
        <v>0</v>
      </c>
      <c r="E9" s="141"/>
      <c r="F9" s="142">
        <v>0</v>
      </c>
      <c r="G9" s="141"/>
      <c r="H9" s="142">
        <v>0</v>
      </c>
      <c r="I9" s="141"/>
      <c r="J9" s="142">
        <v>0</v>
      </c>
      <c r="K9" s="141"/>
      <c r="L9" s="142">
        <v>5088505557</v>
      </c>
      <c r="M9" s="141"/>
      <c r="N9" s="142">
        <v>0</v>
      </c>
      <c r="O9" s="141"/>
      <c r="P9" s="156">
        <v>170632847</v>
      </c>
      <c r="Q9" s="167"/>
      <c r="R9" s="142">
        <v>5259138404</v>
      </c>
    </row>
    <row r="10" spans="1:18" ht="18.75">
      <c r="A10" s="156" t="s">
        <v>169</v>
      </c>
      <c r="B10" s="156"/>
      <c r="C10" s="141"/>
      <c r="D10" s="142">
        <v>0</v>
      </c>
      <c r="E10" s="141"/>
      <c r="F10" s="142">
        <v>0</v>
      </c>
      <c r="G10" s="141"/>
      <c r="H10" s="142">
        <v>0</v>
      </c>
      <c r="I10" s="141"/>
      <c r="J10" s="142">
        <v>0</v>
      </c>
      <c r="K10" s="141"/>
      <c r="L10" s="142">
        <v>910276686</v>
      </c>
      <c r="M10" s="141"/>
      <c r="N10" s="142">
        <v>0</v>
      </c>
      <c r="O10" s="141"/>
      <c r="P10" s="156">
        <v>2798384313</v>
      </c>
      <c r="Q10" s="167"/>
      <c r="R10" s="142">
        <v>3708660999</v>
      </c>
    </row>
    <row r="11" spans="1:18" ht="21.75" customHeight="1">
      <c r="A11" s="162" t="s">
        <v>98</v>
      </c>
      <c r="B11" s="162"/>
      <c r="C11" s="141"/>
      <c r="D11" s="147">
        <v>0</v>
      </c>
      <c r="E11" s="141"/>
      <c r="F11" s="147">
        <v>-487111694</v>
      </c>
      <c r="G11" s="141"/>
      <c r="H11" s="147">
        <v>0</v>
      </c>
      <c r="I11" s="141"/>
      <c r="J11" s="147">
        <v>-487111694</v>
      </c>
      <c r="K11" s="141"/>
      <c r="L11" s="147">
        <v>0</v>
      </c>
      <c r="M11" s="141"/>
      <c r="N11" s="147">
        <v>2537933423</v>
      </c>
      <c r="O11" s="141"/>
      <c r="P11" s="162">
        <v>0</v>
      </c>
      <c r="Q11" s="167"/>
      <c r="R11" s="147">
        <v>2537933423</v>
      </c>
    </row>
    <row r="12" spans="1:18" ht="21.75" customHeight="1">
      <c r="A12" s="162" t="s">
        <v>166</v>
      </c>
      <c r="B12" s="162"/>
      <c r="C12" s="141"/>
      <c r="D12" s="147">
        <v>0</v>
      </c>
      <c r="E12" s="141"/>
      <c r="F12" s="147">
        <v>0</v>
      </c>
      <c r="G12" s="141"/>
      <c r="H12" s="147">
        <v>0</v>
      </c>
      <c r="I12" s="141"/>
      <c r="J12" s="147">
        <v>0</v>
      </c>
      <c r="K12" s="141"/>
      <c r="L12" s="147">
        <v>324613563</v>
      </c>
      <c r="M12" s="141"/>
      <c r="N12" s="147">
        <v>0</v>
      </c>
      <c r="O12" s="141"/>
      <c r="P12" s="162">
        <v>137475079</v>
      </c>
      <c r="Q12" s="167"/>
      <c r="R12" s="147">
        <v>462088642</v>
      </c>
    </row>
    <row r="13" spans="1:18" ht="21.75" customHeight="1">
      <c r="A13" s="162" t="s">
        <v>168</v>
      </c>
      <c r="B13" s="162"/>
      <c r="C13" s="165"/>
      <c r="D13" s="147">
        <v>0</v>
      </c>
      <c r="E13" s="165"/>
      <c r="F13" s="147">
        <v>0</v>
      </c>
      <c r="G13" s="165"/>
      <c r="H13" s="147">
        <v>0</v>
      </c>
      <c r="I13" s="165"/>
      <c r="J13" s="147">
        <v>0</v>
      </c>
      <c r="K13" s="165"/>
      <c r="L13" s="147">
        <v>216924658</v>
      </c>
      <c r="M13" s="165"/>
      <c r="N13" s="147">
        <v>0</v>
      </c>
      <c r="O13" s="165"/>
      <c r="P13" s="162">
        <v>61988763</v>
      </c>
      <c r="Q13" s="168"/>
      <c r="R13" s="147">
        <v>278913421</v>
      </c>
    </row>
    <row r="14" spans="1:18" ht="21.75" customHeight="1" thickBot="1">
      <c r="A14" s="169" t="s">
        <v>84</v>
      </c>
      <c r="B14" s="169"/>
      <c r="C14" s="141"/>
      <c r="D14" s="170">
        <v>0</v>
      </c>
      <c r="E14" s="141"/>
      <c r="F14" s="170">
        <v>-487111694</v>
      </c>
      <c r="G14" s="141"/>
      <c r="H14" s="170">
        <v>0</v>
      </c>
      <c r="I14" s="141"/>
      <c r="J14" s="170">
        <v>-487111694</v>
      </c>
      <c r="K14" s="141"/>
      <c r="L14" s="170">
        <v>6540320464</v>
      </c>
      <c r="M14" s="141"/>
      <c r="N14" s="170">
        <v>2537933423</v>
      </c>
      <c r="O14" s="141"/>
      <c r="P14" s="170">
        <v>3168481002</v>
      </c>
      <c r="Q14" s="141"/>
      <c r="R14" s="170">
        <v>12246734889</v>
      </c>
    </row>
    <row r="17" customFormat="1"/>
    <row r="18" customFormat="1" ht="15.75" customHeigh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1" customFormat="1"/>
  </sheetData>
  <mergeCells count="8">
    <mergeCell ref="A1:R1"/>
    <mergeCell ref="A2:R2"/>
    <mergeCell ref="A3:R3"/>
    <mergeCell ref="B5:R5"/>
    <mergeCell ref="D6:J6"/>
    <mergeCell ref="L6:R6"/>
    <mergeCell ref="A14:B14"/>
    <mergeCell ref="A8:B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F28" sqref="F2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5" spans="1:10" ht="24">
      <c r="A5" s="171" t="s">
        <v>175</v>
      </c>
      <c r="B5" s="107" t="s">
        <v>171</v>
      </c>
      <c r="C5" s="107"/>
      <c r="D5" s="107"/>
      <c r="E5" s="107"/>
      <c r="F5" s="107"/>
      <c r="G5" s="107"/>
      <c r="H5" s="107"/>
      <c r="I5" s="107"/>
      <c r="J5" s="107"/>
    </row>
    <row r="6" spans="1:10" ht="21">
      <c r="D6" s="103" t="s">
        <v>127</v>
      </c>
      <c r="E6" s="103"/>
      <c r="F6" s="103"/>
      <c r="H6" s="103" t="s">
        <v>128</v>
      </c>
      <c r="I6" s="103"/>
      <c r="J6" s="103"/>
    </row>
    <row r="7" spans="1:10" ht="42">
      <c r="A7" s="103" t="s">
        <v>172</v>
      </c>
      <c r="B7" s="103"/>
      <c r="D7" s="20" t="s">
        <v>173</v>
      </c>
      <c r="E7" s="3"/>
      <c r="F7" s="20" t="s">
        <v>174</v>
      </c>
      <c r="H7" s="20" t="s">
        <v>173</v>
      </c>
      <c r="I7" s="3"/>
      <c r="J7" s="20" t="s">
        <v>174</v>
      </c>
    </row>
    <row r="8" spans="1:10" ht="18.75">
      <c r="A8" s="26" t="s">
        <v>271</v>
      </c>
      <c r="B8" s="26"/>
      <c r="D8" s="27">
        <v>58208754</v>
      </c>
      <c r="F8" s="22"/>
      <c r="H8" s="27">
        <v>646275110</v>
      </c>
      <c r="J8" s="22"/>
    </row>
    <row r="9" spans="1:10" ht="22.5" customHeight="1">
      <c r="A9" s="26" t="s">
        <v>270</v>
      </c>
      <c r="B9" s="26"/>
      <c r="D9" s="27">
        <v>0</v>
      </c>
      <c r="F9" s="22"/>
      <c r="H9" s="27">
        <v>23585820</v>
      </c>
      <c r="J9" s="22"/>
    </row>
    <row r="10" spans="1:10" ht="21.75" customHeight="1">
      <c r="A10" s="98" t="s">
        <v>267</v>
      </c>
      <c r="B10" s="98"/>
      <c r="D10" s="27">
        <v>22687</v>
      </c>
      <c r="F10" s="22"/>
      <c r="H10" s="27">
        <v>156078</v>
      </c>
      <c r="J10" s="22"/>
    </row>
    <row r="11" spans="1:10" ht="21.75" customHeight="1">
      <c r="A11" s="98" t="s">
        <v>269</v>
      </c>
      <c r="B11" s="98"/>
      <c r="D11" s="8">
        <v>11792</v>
      </c>
      <c r="F11" s="9"/>
      <c r="H11" s="8">
        <v>18938</v>
      </c>
      <c r="J11" s="9"/>
    </row>
    <row r="12" spans="1:10" ht="21.75" customHeight="1" thickBot="1">
      <c r="A12" s="101" t="s">
        <v>84</v>
      </c>
      <c r="B12" s="101"/>
      <c r="D12" s="14">
        <f>SUM(D8:D11)</f>
        <v>58243233</v>
      </c>
      <c r="F12" s="14"/>
      <c r="H12" s="14">
        <f>SUM(H8:H11)</f>
        <v>670035946</v>
      </c>
      <c r="J12" s="14"/>
    </row>
  </sheetData>
  <mergeCells count="10">
    <mergeCell ref="A1:J1"/>
    <mergeCell ref="A2:J2"/>
    <mergeCell ref="A3:J3"/>
    <mergeCell ref="B5:J5"/>
    <mergeCell ref="D6:F6"/>
    <mergeCell ref="H6:J6"/>
    <mergeCell ref="A11:B11"/>
    <mergeCell ref="A12:B12"/>
    <mergeCell ref="A7:B7"/>
    <mergeCell ref="A10:B10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C15" sqref="C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06" t="s">
        <v>0</v>
      </c>
      <c r="B1" s="106"/>
      <c r="C1" s="106"/>
      <c r="D1" s="106"/>
      <c r="E1" s="106"/>
      <c r="F1" s="106"/>
    </row>
    <row r="2" spans="1:6" ht="21.75" customHeight="1">
      <c r="A2" s="106" t="s">
        <v>108</v>
      </c>
      <c r="B2" s="106"/>
      <c r="C2" s="106"/>
      <c r="D2" s="106"/>
      <c r="E2" s="106"/>
      <c r="F2" s="106"/>
    </row>
    <row r="3" spans="1:6" ht="21.75" customHeight="1">
      <c r="A3" s="106" t="s">
        <v>2</v>
      </c>
      <c r="B3" s="106"/>
      <c r="C3" s="106"/>
      <c r="D3" s="106"/>
      <c r="E3" s="106"/>
      <c r="F3" s="106"/>
    </row>
    <row r="4" spans="1:6" ht="14.45" customHeight="1"/>
    <row r="5" spans="1:6" ht="29.1" customHeight="1">
      <c r="A5" s="171" t="s">
        <v>275</v>
      </c>
      <c r="B5" s="107" t="s">
        <v>123</v>
      </c>
      <c r="C5" s="107"/>
      <c r="D5" s="107"/>
      <c r="E5" s="107"/>
      <c r="F5" s="107"/>
    </row>
    <row r="6" spans="1:6" ht="14.45" customHeight="1">
      <c r="D6" s="2" t="s">
        <v>127</v>
      </c>
      <c r="F6" s="2" t="s">
        <v>9</v>
      </c>
    </row>
    <row r="7" spans="1:6" ht="14.45" customHeight="1">
      <c r="A7" s="103" t="s">
        <v>123</v>
      </c>
      <c r="B7" s="103"/>
      <c r="D7" s="4" t="s">
        <v>105</v>
      </c>
      <c r="F7" s="4" t="s">
        <v>105</v>
      </c>
    </row>
    <row r="8" spans="1:6" ht="21.75" customHeight="1">
      <c r="A8" s="104" t="s">
        <v>123</v>
      </c>
      <c r="B8" s="104"/>
      <c r="D8" s="6">
        <v>0</v>
      </c>
      <c r="F8" s="6">
        <v>540298353</v>
      </c>
    </row>
    <row r="9" spans="1:6" ht="21.75" customHeight="1">
      <c r="A9" s="100" t="s">
        <v>176</v>
      </c>
      <c r="B9" s="100"/>
      <c r="D9" s="12">
        <v>35716085</v>
      </c>
      <c r="F9" s="12">
        <v>162882317</v>
      </c>
    </row>
    <row r="10" spans="1:6" ht="21.75" customHeight="1">
      <c r="A10" s="101" t="s">
        <v>84</v>
      </c>
      <c r="B10" s="101"/>
      <c r="D10" s="14">
        <v>35716085</v>
      </c>
      <c r="F10" s="14">
        <v>703180670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8"/>
  <sheetViews>
    <sheetView rightToLeft="1" workbookViewId="0">
      <selection activeCell="V14" sqref="V14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4.28515625" customWidth="1"/>
    <col min="10" max="10" width="1.28515625" customWidth="1"/>
    <col min="11" max="11" width="12" bestFit="1" customWidth="1"/>
    <col min="12" max="12" width="1.28515625" customWidth="1"/>
    <col min="13" max="13" width="14.140625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20" bestFit="1" customWidth="1"/>
  </cols>
  <sheetData>
    <row r="1" spans="1:19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5" spans="1:19" ht="24">
      <c r="A5" s="107" t="s">
        <v>130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21">
      <c r="A6" s="103" t="s">
        <v>85</v>
      </c>
      <c r="C6" s="103" t="s">
        <v>177</v>
      </c>
      <c r="D6" s="103"/>
      <c r="E6" s="103"/>
      <c r="F6" s="103"/>
      <c r="G6" s="103"/>
      <c r="I6" s="103" t="s">
        <v>127</v>
      </c>
      <c r="J6" s="103"/>
      <c r="K6" s="103"/>
      <c r="L6" s="103"/>
      <c r="M6" s="103"/>
      <c r="O6" s="103" t="s">
        <v>128</v>
      </c>
      <c r="P6" s="103"/>
      <c r="Q6" s="103"/>
      <c r="R6" s="103"/>
      <c r="S6" s="103"/>
    </row>
    <row r="7" spans="1:19" ht="42">
      <c r="A7" s="103"/>
      <c r="C7" s="20" t="s">
        <v>178</v>
      </c>
      <c r="D7" s="3"/>
      <c r="E7" s="20" t="s">
        <v>179</v>
      </c>
      <c r="F7" s="3"/>
      <c r="G7" s="20" t="s">
        <v>180</v>
      </c>
      <c r="I7" s="20" t="s">
        <v>181</v>
      </c>
      <c r="J7" s="3"/>
      <c r="K7" s="20" t="s">
        <v>182</v>
      </c>
      <c r="L7" s="3"/>
      <c r="M7" s="20" t="s">
        <v>183</v>
      </c>
      <c r="O7" s="20" t="s">
        <v>181</v>
      </c>
      <c r="P7" s="3"/>
      <c r="Q7" s="20" t="s">
        <v>182</v>
      </c>
      <c r="R7" s="3"/>
      <c r="S7" s="20" t="s">
        <v>183</v>
      </c>
    </row>
    <row r="8" spans="1:19" ht="18.75">
      <c r="A8" s="24" t="s">
        <v>76</v>
      </c>
      <c r="C8" s="24" t="s">
        <v>191</v>
      </c>
      <c r="E8" s="25">
        <v>11862894</v>
      </c>
      <c r="G8" s="25">
        <v>1100</v>
      </c>
      <c r="I8" s="25">
        <v>0</v>
      </c>
      <c r="K8" s="25">
        <v>0</v>
      </c>
      <c r="M8" s="25">
        <v>0</v>
      </c>
      <c r="O8" s="25">
        <v>13049183400</v>
      </c>
      <c r="Q8" s="25">
        <v>0</v>
      </c>
      <c r="S8" s="25">
        <v>13049183400</v>
      </c>
    </row>
    <row r="9" spans="1:19" ht="18.75">
      <c r="A9" s="7" t="s">
        <v>26</v>
      </c>
      <c r="C9" s="7" t="s">
        <v>197</v>
      </c>
      <c r="E9" s="8">
        <v>15542775</v>
      </c>
      <c r="G9" s="8">
        <v>610</v>
      </c>
      <c r="I9" s="8">
        <v>0</v>
      </c>
      <c r="K9" s="8">
        <v>0</v>
      </c>
      <c r="M9" s="8">
        <v>0</v>
      </c>
      <c r="O9" s="8">
        <v>9481092750</v>
      </c>
      <c r="Q9" s="8">
        <v>0</v>
      </c>
      <c r="S9" s="8">
        <v>9481092750</v>
      </c>
    </row>
    <row r="10" spans="1:19" ht="18.75">
      <c r="A10" s="7" t="s">
        <v>48</v>
      </c>
      <c r="C10" s="7" t="s">
        <v>188</v>
      </c>
      <c r="E10" s="8">
        <v>3110000</v>
      </c>
      <c r="G10" s="8">
        <v>3000</v>
      </c>
      <c r="I10" s="8">
        <v>0</v>
      </c>
      <c r="K10" s="8">
        <v>0</v>
      </c>
      <c r="M10" s="8">
        <v>0</v>
      </c>
      <c r="O10" s="8">
        <v>9330000000</v>
      </c>
      <c r="Q10" s="8">
        <v>0</v>
      </c>
      <c r="S10" s="8">
        <v>9330000000</v>
      </c>
    </row>
    <row r="11" spans="1:19" ht="18.75">
      <c r="A11" s="7" t="s">
        <v>22</v>
      </c>
      <c r="C11" s="7" t="s">
        <v>200</v>
      </c>
      <c r="E11" s="8">
        <v>53413383</v>
      </c>
      <c r="G11" s="8">
        <v>82</v>
      </c>
      <c r="I11" s="8">
        <v>0</v>
      </c>
      <c r="K11" s="8">
        <v>0</v>
      </c>
      <c r="M11" s="8">
        <v>0</v>
      </c>
      <c r="O11" s="8">
        <v>4379897406</v>
      </c>
      <c r="Q11" s="8">
        <v>0</v>
      </c>
      <c r="S11" s="8">
        <v>4379897406</v>
      </c>
    </row>
    <row r="12" spans="1:19" ht="18.75">
      <c r="A12" s="7" t="s">
        <v>19</v>
      </c>
      <c r="C12" s="7" t="s">
        <v>197</v>
      </c>
      <c r="E12" s="8">
        <v>34593592</v>
      </c>
      <c r="G12" s="8">
        <v>110</v>
      </c>
      <c r="I12" s="8">
        <v>0</v>
      </c>
      <c r="K12" s="8">
        <v>0</v>
      </c>
      <c r="M12" s="8">
        <v>0</v>
      </c>
      <c r="O12" s="8">
        <v>3805295120</v>
      </c>
      <c r="Q12" s="8">
        <v>0</v>
      </c>
      <c r="S12" s="8">
        <v>3805295120</v>
      </c>
    </row>
    <row r="13" spans="1:19" ht="21.75" customHeight="1">
      <c r="A13" s="7" t="s">
        <v>27</v>
      </c>
      <c r="C13" s="7" t="s">
        <v>201</v>
      </c>
      <c r="E13" s="8">
        <v>2446789</v>
      </c>
      <c r="G13" s="8">
        <v>1500</v>
      </c>
      <c r="I13" s="8">
        <v>0</v>
      </c>
      <c r="K13" s="8">
        <v>0</v>
      </c>
      <c r="M13" s="8">
        <v>0</v>
      </c>
      <c r="O13" s="8">
        <v>3670183500</v>
      </c>
      <c r="Q13" s="8">
        <v>0</v>
      </c>
      <c r="S13" s="8">
        <v>3670183500</v>
      </c>
    </row>
    <row r="14" spans="1:19" ht="21.75" customHeight="1">
      <c r="A14" s="7" t="s">
        <v>57</v>
      </c>
      <c r="C14" s="7" t="s">
        <v>206</v>
      </c>
      <c r="E14" s="8">
        <v>9350000</v>
      </c>
      <c r="G14" s="8">
        <v>375</v>
      </c>
      <c r="I14" s="8">
        <v>0</v>
      </c>
      <c r="K14" s="8">
        <v>0</v>
      </c>
      <c r="M14" s="8">
        <v>0</v>
      </c>
      <c r="O14" s="8">
        <v>3506250000</v>
      </c>
      <c r="Q14" s="8">
        <v>0</v>
      </c>
      <c r="S14" s="8">
        <v>3506250000</v>
      </c>
    </row>
    <row r="15" spans="1:19" ht="21.75" customHeight="1">
      <c r="A15" s="7" t="s">
        <v>28</v>
      </c>
      <c r="C15" s="7" t="s">
        <v>197</v>
      </c>
      <c r="E15" s="8">
        <v>1987140</v>
      </c>
      <c r="G15" s="8">
        <v>1680</v>
      </c>
      <c r="I15" s="8">
        <v>0</v>
      </c>
      <c r="K15" s="8">
        <v>0</v>
      </c>
      <c r="M15" s="8">
        <v>0</v>
      </c>
      <c r="O15" s="8">
        <v>3338395200</v>
      </c>
      <c r="Q15" s="8">
        <v>0</v>
      </c>
      <c r="S15" s="8">
        <v>3338395200</v>
      </c>
    </row>
    <row r="16" spans="1:19" ht="21.75" customHeight="1">
      <c r="A16" s="7" t="s">
        <v>23</v>
      </c>
      <c r="C16" s="7" t="s">
        <v>187</v>
      </c>
      <c r="E16" s="8">
        <v>37351732</v>
      </c>
      <c r="G16" s="8">
        <v>82</v>
      </c>
      <c r="I16" s="8">
        <v>0</v>
      </c>
      <c r="K16" s="8">
        <v>0</v>
      </c>
      <c r="M16" s="8">
        <v>0</v>
      </c>
      <c r="O16" s="8">
        <v>3062842024</v>
      </c>
      <c r="Q16" s="8">
        <v>0</v>
      </c>
      <c r="S16" s="8">
        <v>3062842024</v>
      </c>
    </row>
    <row r="17" spans="1:19" ht="21.75" customHeight="1">
      <c r="A17" s="7" t="s">
        <v>45</v>
      </c>
      <c r="C17" s="7" t="s">
        <v>212</v>
      </c>
      <c r="E17" s="8">
        <v>18800000</v>
      </c>
      <c r="G17" s="8">
        <v>150</v>
      </c>
      <c r="I17" s="8">
        <v>0</v>
      </c>
      <c r="K17" s="8">
        <v>0</v>
      </c>
      <c r="M17" s="8">
        <v>0</v>
      </c>
      <c r="O17" s="8">
        <v>2820000000</v>
      </c>
      <c r="Q17" s="8">
        <v>0</v>
      </c>
      <c r="S17" s="8">
        <v>2820000000</v>
      </c>
    </row>
    <row r="18" spans="1:19" ht="21.75" customHeight="1">
      <c r="A18" s="7" t="s">
        <v>81</v>
      </c>
      <c r="C18" s="7" t="s">
        <v>202</v>
      </c>
      <c r="E18" s="8">
        <v>358000</v>
      </c>
      <c r="G18" s="8">
        <v>7240</v>
      </c>
      <c r="I18" s="8">
        <v>2591920000</v>
      </c>
      <c r="K18" s="8">
        <v>29832525</v>
      </c>
      <c r="M18" s="8">
        <v>2562087475</v>
      </c>
      <c r="O18" s="8">
        <v>2591920000</v>
      </c>
      <c r="Q18" s="8">
        <v>29832525</v>
      </c>
      <c r="S18" s="8">
        <v>2562087475</v>
      </c>
    </row>
    <row r="19" spans="1:19" ht="21.75" customHeight="1">
      <c r="A19" s="7" t="s">
        <v>35</v>
      </c>
      <c r="C19" s="7" t="s">
        <v>213</v>
      </c>
      <c r="E19" s="8">
        <v>1540000</v>
      </c>
      <c r="G19" s="8">
        <v>1500</v>
      </c>
      <c r="I19" s="8">
        <v>2310000000</v>
      </c>
      <c r="K19" s="8">
        <v>164580153</v>
      </c>
      <c r="M19" s="8">
        <v>2145419847</v>
      </c>
      <c r="O19" s="8">
        <v>2310000000</v>
      </c>
      <c r="Q19" s="8">
        <v>164580153</v>
      </c>
      <c r="S19" s="8">
        <v>2145419847</v>
      </c>
    </row>
    <row r="20" spans="1:19" ht="21.75" customHeight="1">
      <c r="A20" s="7" t="s">
        <v>50</v>
      </c>
      <c r="C20" s="7" t="s">
        <v>199</v>
      </c>
      <c r="E20" s="8">
        <v>484000</v>
      </c>
      <c r="G20" s="8">
        <v>4070</v>
      </c>
      <c r="I20" s="8">
        <v>0</v>
      </c>
      <c r="K20" s="8">
        <v>0</v>
      </c>
      <c r="M20" s="8">
        <v>0</v>
      </c>
      <c r="O20" s="8">
        <v>1969880000</v>
      </c>
      <c r="Q20" s="8">
        <v>0</v>
      </c>
      <c r="S20" s="8">
        <v>1969880000</v>
      </c>
    </row>
    <row r="21" spans="1:19" ht="21.75" customHeight="1">
      <c r="A21" s="26" t="s">
        <v>56</v>
      </c>
      <c r="C21" s="26" t="s">
        <v>274</v>
      </c>
      <c r="E21" s="27" t="s">
        <v>274</v>
      </c>
      <c r="G21" s="27" t="s">
        <v>274</v>
      </c>
      <c r="I21" s="27" t="s">
        <v>274</v>
      </c>
      <c r="K21" s="27" t="s">
        <v>274</v>
      </c>
      <c r="M21" s="27" t="s">
        <v>274</v>
      </c>
      <c r="O21" s="27">
        <v>1553693437</v>
      </c>
      <c r="Q21" s="27"/>
      <c r="S21" s="27">
        <v>1553693437</v>
      </c>
    </row>
    <row r="22" spans="1:19" ht="21.75" customHeight="1">
      <c r="A22" s="7" t="s">
        <v>66</v>
      </c>
      <c r="C22" s="7" t="s">
        <v>207</v>
      </c>
      <c r="E22" s="8">
        <v>837800</v>
      </c>
      <c r="G22" s="8">
        <v>1800</v>
      </c>
      <c r="I22" s="8">
        <v>0</v>
      </c>
      <c r="K22" s="8">
        <v>0</v>
      </c>
      <c r="M22" s="8">
        <v>0</v>
      </c>
      <c r="O22" s="8">
        <v>1508040000</v>
      </c>
      <c r="Q22" s="8">
        <v>0</v>
      </c>
      <c r="S22" s="8">
        <v>1508040000</v>
      </c>
    </row>
    <row r="23" spans="1:19" ht="21.75" customHeight="1">
      <c r="A23" s="7" t="s">
        <v>51</v>
      </c>
      <c r="C23" s="7" t="s">
        <v>196</v>
      </c>
      <c r="E23" s="8">
        <v>219000</v>
      </c>
      <c r="G23" s="8">
        <v>6350</v>
      </c>
      <c r="I23" s="8">
        <v>0</v>
      </c>
      <c r="K23" s="8">
        <v>0</v>
      </c>
      <c r="M23" s="8">
        <v>0</v>
      </c>
      <c r="O23" s="8">
        <v>1390650000</v>
      </c>
      <c r="Q23" s="8">
        <v>0</v>
      </c>
      <c r="S23" s="8">
        <v>1390650000</v>
      </c>
    </row>
    <row r="24" spans="1:19" ht="21.75" customHeight="1">
      <c r="A24" s="7" t="s">
        <v>67</v>
      </c>
      <c r="C24" s="7" t="s">
        <v>186</v>
      </c>
      <c r="E24" s="8">
        <v>3774025</v>
      </c>
      <c r="G24" s="8">
        <v>354</v>
      </c>
      <c r="I24" s="8">
        <v>0</v>
      </c>
      <c r="K24" s="8">
        <v>0</v>
      </c>
      <c r="M24" s="8">
        <v>0</v>
      </c>
      <c r="O24" s="8">
        <v>1336004850</v>
      </c>
      <c r="Q24" s="8">
        <v>0</v>
      </c>
      <c r="S24" s="8">
        <v>1336004850</v>
      </c>
    </row>
    <row r="25" spans="1:19" ht="20.25" customHeight="1">
      <c r="A25" s="7" t="s">
        <v>36</v>
      </c>
      <c r="C25" s="7" t="s">
        <v>192</v>
      </c>
      <c r="E25" s="8">
        <v>3609142</v>
      </c>
      <c r="G25" s="8">
        <v>360</v>
      </c>
      <c r="I25" s="8">
        <v>0</v>
      </c>
      <c r="K25" s="8">
        <v>0</v>
      </c>
      <c r="M25" s="8">
        <v>0</v>
      </c>
      <c r="O25" s="8">
        <v>1299291120</v>
      </c>
      <c r="Q25" s="8">
        <v>0</v>
      </c>
      <c r="S25" s="8">
        <v>1299291120</v>
      </c>
    </row>
    <row r="26" spans="1:19" ht="21.75" customHeight="1">
      <c r="A26" s="7" t="s">
        <v>37</v>
      </c>
      <c r="C26" s="7" t="s">
        <v>210</v>
      </c>
      <c r="E26" s="8">
        <v>150000</v>
      </c>
      <c r="G26" s="8">
        <v>8000</v>
      </c>
      <c r="I26" s="8">
        <v>0</v>
      </c>
      <c r="K26" s="8">
        <v>0</v>
      </c>
      <c r="M26" s="8">
        <v>0</v>
      </c>
      <c r="O26" s="8">
        <v>1200000000</v>
      </c>
      <c r="Q26" s="8">
        <v>0</v>
      </c>
      <c r="S26" s="8">
        <v>1200000000</v>
      </c>
    </row>
    <row r="27" spans="1:19" ht="21.75" customHeight="1">
      <c r="A27" s="7" t="s">
        <v>70</v>
      </c>
      <c r="C27" s="7" t="s">
        <v>186</v>
      </c>
      <c r="E27" s="8">
        <v>3189423</v>
      </c>
      <c r="G27" s="8">
        <v>370</v>
      </c>
      <c r="I27" s="8">
        <v>0</v>
      </c>
      <c r="K27" s="8">
        <v>0</v>
      </c>
      <c r="M27" s="8">
        <v>0</v>
      </c>
      <c r="O27" s="8">
        <v>1180086510</v>
      </c>
      <c r="Q27" s="8">
        <v>0</v>
      </c>
      <c r="S27" s="8">
        <v>1180086510</v>
      </c>
    </row>
    <row r="28" spans="1:19" ht="21.75" customHeight="1">
      <c r="A28" s="7" t="s">
        <v>58</v>
      </c>
      <c r="C28" s="7" t="s">
        <v>204</v>
      </c>
      <c r="E28" s="8">
        <v>2177221</v>
      </c>
      <c r="G28" s="8">
        <v>540</v>
      </c>
      <c r="I28" s="8">
        <v>0</v>
      </c>
      <c r="K28" s="8">
        <v>0</v>
      </c>
      <c r="M28" s="8">
        <v>0</v>
      </c>
      <c r="O28" s="8">
        <v>1175699340</v>
      </c>
      <c r="Q28" s="8">
        <v>12744708</v>
      </c>
      <c r="S28" s="8">
        <v>1162954632</v>
      </c>
    </row>
    <row r="29" spans="1:19" ht="21.75" customHeight="1">
      <c r="A29" s="7" t="s">
        <v>137</v>
      </c>
      <c r="C29" s="7" t="s">
        <v>190</v>
      </c>
      <c r="E29" s="8">
        <v>530000</v>
      </c>
      <c r="G29" s="8">
        <v>2130</v>
      </c>
      <c r="I29" s="8">
        <v>0</v>
      </c>
      <c r="K29" s="8">
        <v>0</v>
      </c>
      <c r="M29" s="8">
        <v>0</v>
      </c>
      <c r="O29" s="8">
        <v>1128900000</v>
      </c>
      <c r="Q29" s="8">
        <v>0</v>
      </c>
      <c r="S29" s="8">
        <v>1128900000</v>
      </c>
    </row>
    <row r="30" spans="1:19" ht="21.75" customHeight="1">
      <c r="A30" s="7" t="s">
        <v>133</v>
      </c>
      <c r="C30" s="7" t="s">
        <v>196</v>
      </c>
      <c r="E30" s="8">
        <v>52300</v>
      </c>
      <c r="G30" s="8">
        <v>20000</v>
      </c>
      <c r="I30" s="8">
        <v>0</v>
      </c>
      <c r="K30" s="8">
        <v>0</v>
      </c>
      <c r="M30" s="8">
        <v>0</v>
      </c>
      <c r="O30" s="8">
        <v>1046000000</v>
      </c>
      <c r="Q30" s="8">
        <v>0</v>
      </c>
      <c r="S30" s="8">
        <v>1046000000</v>
      </c>
    </row>
    <row r="31" spans="1:19" ht="21.75" customHeight="1">
      <c r="A31" s="7" t="s">
        <v>29</v>
      </c>
      <c r="C31" s="7" t="s">
        <v>186</v>
      </c>
      <c r="E31" s="8">
        <v>3592254</v>
      </c>
      <c r="G31" s="8">
        <v>260</v>
      </c>
      <c r="I31" s="8">
        <v>0</v>
      </c>
      <c r="K31" s="8">
        <v>0</v>
      </c>
      <c r="M31" s="8">
        <v>0</v>
      </c>
      <c r="O31" s="8">
        <v>933986040</v>
      </c>
      <c r="Q31" s="8">
        <v>0</v>
      </c>
      <c r="S31" s="8">
        <v>933986040</v>
      </c>
    </row>
    <row r="32" spans="1:19" ht="21.75" customHeight="1">
      <c r="A32" s="7" t="s">
        <v>149</v>
      </c>
      <c r="C32" s="7" t="s">
        <v>198</v>
      </c>
      <c r="E32" s="8">
        <v>1503646</v>
      </c>
      <c r="G32" s="8">
        <v>620</v>
      </c>
      <c r="I32" s="8">
        <v>0</v>
      </c>
      <c r="K32" s="8">
        <v>0</v>
      </c>
      <c r="M32" s="8">
        <v>0</v>
      </c>
      <c r="O32" s="8">
        <v>932260520</v>
      </c>
      <c r="Q32" s="8">
        <v>0</v>
      </c>
      <c r="S32" s="8">
        <v>932260520</v>
      </c>
    </row>
    <row r="33" spans="1:19" ht="21.75" customHeight="1">
      <c r="A33" s="7" t="s">
        <v>43</v>
      </c>
      <c r="C33" s="7" t="s">
        <v>205</v>
      </c>
      <c r="E33" s="8">
        <v>418800</v>
      </c>
      <c r="G33" s="8">
        <v>2000</v>
      </c>
      <c r="I33" s="8">
        <v>0</v>
      </c>
      <c r="K33" s="8">
        <v>0</v>
      </c>
      <c r="M33" s="8">
        <v>0</v>
      </c>
      <c r="O33" s="8">
        <v>837600000</v>
      </c>
      <c r="Q33" s="8">
        <v>0</v>
      </c>
      <c r="S33" s="8">
        <v>837600000</v>
      </c>
    </row>
    <row r="34" spans="1:19" ht="21.75" customHeight="1">
      <c r="A34" s="7" t="s">
        <v>31</v>
      </c>
      <c r="C34" s="7" t="s">
        <v>203</v>
      </c>
      <c r="E34" s="8">
        <v>21000</v>
      </c>
      <c r="G34" s="8">
        <v>37000</v>
      </c>
      <c r="I34" s="8">
        <v>0</v>
      </c>
      <c r="K34" s="8">
        <v>0</v>
      </c>
      <c r="M34" s="8">
        <v>0</v>
      </c>
      <c r="O34" s="8">
        <v>777000000</v>
      </c>
      <c r="Q34" s="8">
        <v>0</v>
      </c>
      <c r="S34" s="8">
        <v>777000000</v>
      </c>
    </row>
    <row r="35" spans="1:19" ht="21.75" customHeight="1">
      <c r="A35" s="7" t="s">
        <v>74</v>
      </c>
      <c r="C35" s="7" t="s">
        <v>195</v>
      </c>
      <c r="E35" s="8">
        <v>2772515</v>
      </c>
      <c r="G35" s="8">
        <v>278</v>
      </c>
      <c r="I35" s="8">
        <v>0</v>
      </c>
      <c r="K35" s="8">
        <v>0</v>
      </c>
      <c r="M35" s="8">
        <v>0</v>
      </c>
      <c r="O35" s="8">
        <v>770759170</v>
      </c>
      <c r="Q35" s="8">
        <v>24038275</v>
      </c>
      <c r="S35" s="8">
        <v>746720895</v>
      </c>
    </row>
    <row r="36" spans="1:19" ht="21.75" customHeight="1">
      <c r="A36" s="7" t="s">
        <v>30</v>
      </c>
      <c r="C36" s="7" t="s">
        <v>208</v>
      </c>
      <c r="E36" s="8">
        <v>2560000</v>
      </c>
      <c r="G36" s="8">
        <v>265</v>
      </c>
      <c r="I36" s="8">
        <v>0</v>
      </c>
      <c r="K36" s="8">
        <v>0</v>
      </c>
      <c r="M36" s="8">
        <v>0</v>
      </c>
      <c r="O36" s="8">
        <v>678400000</v>
      </c>
      <c r="Q36" s="8">
        <v>0</v>
      </c>
      <c r="S36" s="8">
        <v>678400000</v>
      </c>
    </row>
    <row r="37" spans="1:19" ht="21.75" customHeight="1">
      <c r="A37" s="7" t="s">
        <v>61</v>
      </c>
      <c r="C37" s="7" t="s">
        <v>195</v>
      </c>
      <c r="E37" s="8">
        <v>2150000</v>
      </c>
      <c r="G37" s="8">
        <v>255</v>
      </c>
      <c r="I37" s="8">
        <v>0</v>
      </c>
      <c r="K37" s="8">
        <v>0</v>
      </c>
      <c r="M37" s="8">
        <v>0</v>
      </c>
      <c r="O37" s="8">
        <v>548250000</v>
      </c>
      <c r="Q37" s="8">
        <v>0</v>
      </c>
      <c r="S37" s="8">
        <v>548250000</v>
      </c>
    </row>
    <row r="38" spans="1:19" ht="21.75" customHeight="1">
      <c r="A38" s="7" t="s">
        <v>71</v>
      </c>
      <c r="C38" s="7" t="s">
        <v>201</v>
      </c>
      <c r="E38" s="8">
        <v>307999</v>
      </c>
      <c r="G38" s="8">
        <v>1700</v>
      </c>
      <c r="I38" s="8">
        <v>0</v>
      </c>
      <c r="K38" s="8">
        <v>0</v>
      </c>
      <c r="M38" s="8">
        <v>0</v>
      </c>
      <c r="O38" s="8">
        <v>523598300</v>
      </c>
      <c r="Q38" s="8">
        <v>0</v>
      </c>
      <c r="S38" s="8">
        <v>523598300</v>
      </c>
    </row>
    <row r="39" spans="1:19" ht="21.75" customHeight="1">
      <c r="A39" s="7" t="s">
        <v>156</v>
      </c>
      <c r="C39" s="7" t="s">
        <v>200</v>
      </c>
      <c r="E39" s="8">
        <v>1618000</v>
      </c>
      <c r="G39" s="8">
        <v>310</v>
      </c>
      <c r="I39" s="8">
        <v>0</v>
      </c>
      <c r="K39" s="8">
        <v>0</v>
      </c>
      <c r="M39" s="8">
        <v>0</v>
      </c>
      <c r="O39" s="8">
        <v>501580000</v>
      </c>
      <c r="Q39" s="8">
        <v>0</v>
      </c>
      <c r="S39" s="8">
        <v>501580000</v>
      </c>
    </row>
    <row r="40" spans="1:19" ht="21.75" customHeight="1">
      <c r="A40" s="7" t="s">
        <v>155</v>
      </c>
      <c r="C40" s="7" t="s">
        <v>185</v>
      </c>
      <c r="E40" s="8">
        <v>1562500</v>
      </c>
      <c r="G40" s="8">
        <v>320</v>
      </c>
      <c r="I40" s="8">
        <v>0</v>
      </c>
      <c r="K40" s="8">
        <v>0</v>
      </c>
      <c r="M40" s="8">
        <v>0</v>
      </c>
      <c r="O40" s="8">
        <v>500000000</v>
      </c>
      <c r="Q40" s="8">
        <v>0</v>
      </c>
      <c r="S40" s="8">
        <v>500000000</v>
      </c>
    </row>
    <row r="41" spans="1:19" ht="21.75" customHeight="1">
      <c r="A41" s="7" t="s">
        <v>135</v>
      </c>
      <c r="C41" s="7" t="s">
        <v>184</v>
      </c>
      <c r="E41" s="8">
        <v>69624</v>
      </c>
      <c r="G41" s="8">
        <v>7000</v>
      </c>
      <c r="I41" s="8">
        <v>0</v>
      </c>
      <c r="K41" s="8">
        <v>0</v>
      </c>
      <c r="M41" s="8">
        <v>0</v>
      </c>
      <c r="O41" s="8">
        <v>487368000</v>
      </c>
      <c r="Q41" s="8">
        <v>0</v>
      </c>
      <c r="S41" s="8">
        <v>487368000</v>
      </c>
    </row>
    <row r="42" spans="1:19" ht="21.75" customHeight="1">
      <c r="A42" s="7" t="s">
        <v>136</v>
      </c>
      <c r="C42" s="7" t="s">
        <v>193</v>
      </c>
      <c r="E42" s="8">
        <v>858000</v>
      </c>
      <c r="G42" s="8">
        <v>550</v>
      </c>
      <c r="I42" s="8">
        <v>0</v>
      </c>
      <c r="K42" s="8">
        <v>0</v>
      </c>
      <c r="M42" s="8">
        <v>0</v>
      </c>
      <c r="O42" s="8">
        <v>471900000</v>
      </c>
      <c r="Q42" s="8">
        <v>0</v>
      </c>
      <c r="S42" s="8">
        <v>471900000</v>
      </c>
    </row>
    <row r="43" spans="1:19" ht="21.75" customHeight="1">
      <c r="A43" s="7" t="s">
        <v>42</v>
      </c>
      <c r="C43" s="7" t="s">
        <v>185</v>
      </c>
      <c r="E43" s="8">
        <v>3997338</v>
      </c>
      <c r="G43" s="8">
        <v>103</v>
      </c>
      <c r="I43" s="8">
        <v>0</v>
      </c>
      <c r="K43" s="8">
        <v>0</v>
      </c>
      <c r="M43" s="8">
        <v>0</v>
      </c>
      <c r="O43" s="8">
        <v>411725814</v>
      </c>
      <c r="Q43" s="8">
        <v>0</v>
      </c>
      <c r="S43" s="8">
        <v>411725814</v>
      </c>
    </row>
    <row r="44" spans="1:19" ht="21.75" customHeight="1">
      <c r="A44" s="7" t="s">
        <v>55</v>
      </c>
      <c r="C44" s="7" t="s">
        <v>209</v>
      </c>
      <c r="E44" s="8">
        <v>267500</v>
      </c>
      <c r="G44" s="8">
        <v>1500</v>
      </c>
      <c r="I44" s="8">
        <v>0</v>
      </c>
      <c r="K44" s="8">
        <v>0</v>
      </c>
      <c r="M44" s="8">
        <v>0</v>
      </c>
      <c r="O44" s="8">
        <v>401250000</v>
      </c>
      <c r="Q44" s="8">
        <v>0</v>
      </c>
      <c r="S44" s="8">
        <v>401250000</v>
      </c>
    </row>
    <row r="45" spans="1:19" ht="21.75" customHeight="1">
      <c r="A45" s="7" t="s">
        <v>146</v>
      </c>
      <c r="C45" s="7" t="s">
        <v>193</v>
      </c>
      <c r="E45" s="8">
        <v>141561</v>
      </c>
      <c r="G45" s="8">
        <v>2800</v>
      </c>
      <c r="I45" s="8">
        <v>0</v>
      </c>
      <c r="K45" s="8">
        <v>0</v>
      </c>
      <c r="M45" s="8">
        <v>0</v>
      </c>
      <c r="O45" s="8">
        <v>396370800</v>
      </c>
      <c r="Q45" s="8">
        <v>0</v>
      </c>
      <c r="S45" s="8">
        <v>396370800</v>
      </c>
    </row>
    <row r="46" spans="1:19" ht="21.75" customHeight="1">
      <c r="A46" s="133" t="s">
        <v>39</v>
      </c>
      <c r="C46" s="133" t="s">
        <v>184</v>
      </c>
      <c r="E46" s="134">
        <v>2109652</v>
      </c>
      <c r="G46" s="134">
        <v>150</v>
      </c>
      <c r="I46" s="134">
        <v>0</v>
      </c>
      <c r="K46" s="134">
        <v>0</v>
      </c>
      <c r="M46" s="134">
        <v>0</v>
      </c>
      <c r="O46" s="134">
        <v>316447800</v>
      </c>
      <c r="Q46" s="134">
        <v>0</v>
      </c>
      <c r="S46" s="134">
        <v>316447800</v>
      </c>
    </row>
    <row r="47" spans="1:19" ht="21.75" customHeight="1">
      <c r="A47" s="7" t="s">
        <v>20</v>
      </c>
      <c r="C47" s="7" t="s">
        <v>189</v>
      </c>
      <c r="E47" s="8">
        <v>4142584</v>
      </c>
      <c r="G47" s="8">
        <v>67</v>
      </c>
      <c r="I47" s="8">
        <v>0</v>
      </c>
      <c r="K47" s="8">
        <v>0</v>
      </c>
      <c r="M47" s="8">
        <v>0</v>
      </c>
      <c r="O47" s="8">
        <v>277553128</v>
      </c>
      <c r="Q47" s="8">
        <v>0</v>
      </c>
      <c r="S47" s="8">
        <v>277553128</v>
      </c>
    </row>
    <row r="48" spans="1:19" ht="21.75" customHeight="1">
      <c r="A48" s="7" t="s">
        <v>140</v>
      </c>
      <c r="C48" s="7" t="s">
        <v>214</v>
      </c>
      <c r="E48" s="8">
        <v>3909674</v>
      </c>
      <c r="G48" s="8">
        <v>70</v>
      </c>
      <c r="I48" s="8">
        <v>0</v>
      </c>
      <c r="K48" s="8">
        <v>0</v>
      </c>
      <c r="M48" s="8">
        <v>0</v>
      </c>
      <c r="O48" s="8">
        <v>273677180</v>
      </c>
      <c r="Q48" s="8">
        <v>0</v>
      </c>
      <c r="S48" s="8">
        <v>273677180</v>
      </c>
    </row>
    <row r="49" spans="1:19" ht="21.75" customHeight="1">
      <c r="A49" s="7" t="s">
        <v>141</v>
      </c>
      <c r="C49" s="7" t="s">
        <v>186</v>
      </c>
      <c r="E49" s="8">
        <v>250000</v>
      </c>
      <c r="G49" s="8">
        <v>1000</v>
      </c>
      <c r="I49" s="8">
        <v>0</v>
      </c>
      <c r="K49" s="8">
        <v>0</v>
      </c>
      <c r="M49" s="8">
        <v>0</v>
      </c>
      <c r="O49" s="8">
        <v>250000000</v>
      </c>
      <c r="Q49" s="8">
        <v>0</v>
      </c>
      <c r="S49" s="8">
        <v>250000000</v>
      </c>
    </row>
    <row r="50" spans="1:19" ht="21.75" customHeight="1">
      <c r="A50" s="7" t="s">
        <v>148</v>
      </c>
      <c r="C50" s="7" t="s">
        <v>194</v>
      </c>
      <c r="E50" s="8">
        <v>1589247</v>
      </c>
      <c r="G50" s="8">
        <v>72</v>
      </c>
      <c r="I50" s="8">
        <v>0</v>
      </c>
      <c r="K50" s="8">
        <v>0</v>
      </c>
      <c r="M50" s="8">
        <v>0</v>
      </c>
      <c r="O50" s="8">
        <v>114425784</v>
      </c>
      <c r="Q50" s="8">
        <v>0</v>
      </c>
      <c r="S50" s="8">
        <v>114425784</v>
      </c>
    </row>
    <row r="51" spans="1:19" ht="21.75" customHeight="1">
      <c r="A51" s="133" t="s">
        <v>152</v>
      </c>
      <c r="C51" s="133" t="s">
        <v>215</v>
      </c>
      <c r="E51" s="134">
        <v>672000</v>
      </c>
      <c r="G51" s="134">
        <v>100</v>
      </c>
      <c r="I51" s="134">
        <v>0</v>
      </c>
      <c r="K51" s="134">
        <v>0</v>
      </c>
      <c r="M51" s="134">
        <v>0</v>
      </c>
      <c r="O51" s="134">
        <v>67200000</v>
      </c>
      <c r="Q51" s="134">
        <v>0</v>
      </c>
      <c r="S51" s="134">
        <v>67200000</v>
      </c>
    </row>
    <row r="52" spans="1:19" ht="21.75" customHeight="1">
      <c r="A52" s="7" t="s">
        <v>143</v>
      </c>
      <c r="C52" s="7" t="s">
        <v>186</v>
      </c>
      <c r="E52" s="8">
        <v>168892</v>
      </c>
      <c r="G52" s="8">
        <v>380</v>
      </c>
      <c r="I52" s="8">
        <v>0</v>
      </c>
      <c r="K52" s="8">
        <v>0</v>
      </c>
      <c r="M52" s="8">
        <v>0</v>
      </c>
      <c r="O52" s="8">
        <v>64178960</v>
      </c>
      <c r="Q52" s="8">
        <v>0</v>
      </c>
      <c r="S52" s="8">
        <v>64178960</v>
      </c>
    </row>
    <row r="53" spans="1:19" ht="21.75" customHeight="1">
      <c r="A53" s="7" t="s">
        <v>25</v>
      </c>
      <c r="C53" s="7" t="s">
        <v>196</v>
      </c>
      <c r="E53" s="8">
        <v>1247504</v>
      </c>
      <c r="G53" s="8">
        <v>50</v>
      </c>
      <c r="I53" s="8">
        <v>0</v>
      </c>
      <c r="K53" s="8">
        <v>0</v>
      </c>
      <c r="M53" s="8">
        <v>0</v>
      </c>
      <c r="O53" s="8">
        <v>62375200</v>
      </c>
      <c r="Q53" s="8">
        <v>0</v>
      </c>
      <c r="S53" s="8">
        <v>62375200</v>
      </c>
    </row>
    <row r="54" spans="1:19" ht="21.75" customHeight="1">
      <c r="A54" s="7" t="s">
        <v>59</v>
      </c>
      <c r="C54" s="7" t="s">
        <v>211</v>
      </c>
      <c r="E54" s="8">
        <v>1176750</v>
      </c>
      <c r="G54" s="8">
        <v>50</v>
      </c>
      <c r="I54" s="8">
        <v>0</v>
      </c>
      <c r="K54" s="8">
        <v>0</v>
      </c>
      <c r="M54" s="8">
        <v>0</v>
      </c>
      <c r="O54" s="8">
        <v>58837500</v>
      </c>
      <c r="Q54" s="8">
        <v>0</v>
      </c>
      <c r="S54" s="8">
        <v>58837500</v>
      </c>
    </row>
    <row r="55" spans="1:19" ht="21.75" customHeight="1">
      <c r="A55" s="7" t="s">
        <v>69</v>
      </c>
      <c r="C55" s="7" t="s">
        <v>186</v>
      </c>
      <c r="E55" s="8">
        <v>197000</v>
      </c>
      <c r="G55" s="8">
        <v>289</v>
      </c>
      <c r="I55" s="8">
        <v>0</v>
      </c>
      <c r="K55" s="8">
        <v>0</v>
      </c>
      <c r="M55" s="8">
        <v>0</v>
      </c>
      <c r="O55" s="8">
        <v>56933000</v>
      </c>
      <c r="Q55" s="8">
        <v>0</v>
      </c>
      <c r="S55" s="8">
        <v>56933000</v>
      </c>
    </row>
    <row r="56" spans="1:19" ht="21.75" customHeight="1">
      <c r="A56" s="7" t="s">
        <v>64</v>
      </c>
      <c r="C56" s="7" t="s">
        <v>214</v>
      </c>
      <c r="E56" s="8">
        <v>6600000</v>
      </c>
      <c r="G56" s="8">
        <v>6</v>
      </c>
      <c r="I56" s="8">
        <v>0</v>
      </c>
      <c r="K56" s="8">
        <v>0</v>
      </c>
      <c r="M56" s="8">
        <v>0</v>
      </c>
      <c r="O56" s="8">
        <v>39600000</v>
      </c>
      <c r="Q56" s="8">
        <v>0</v>
      </c>
      <c r="S56" s="8">
        <v>39600000</v>
      </c>
    </row>
    <row r="57" spans="1:19" ht="21.75" customHeight="1">
      <c r="A57" s="28" t="s">
        <v>65</v>
      </c>
      <c r="C57" s="28" t="s">
        <v>185</v>
      </c>
      <c r="E57" s="29">
        <v>2100000</v>
      </c>
      <c r="G57" s="29">
        <v>9</v>
      </c>
      <c r="I57" s="29">
        <v>0</v>
      </c>
      <c r="K57" s="29">
        <v>0</v>
      </c>
      <c r="M57" s="29">
        <v>0</v>
      </c>
      <c r="O57" s="29">
        <v>18900000</v>
      </c>
      <c r="Q57" s="29">
        <v>0</v>
      </c>
      <c r="S57" s="29">
        <v>18900000</v>
      </c>
    </row>
    <row r="58" spans="1:19" ht="21.75" customHeight="1">
      <c r="A58" s="13" t="s">
        <v>84</v>
      </c>
      <c r="C58" s="14"/>
      <c r="E58" s="14"/>
      <c r="G58" s="14"/>
      <c r="I58" s="14">
        <v>4901920000</v>
      </c>
      <c r="K58" s="14">
        <v>194412678</v>
      </c>
      <c r="M58" s="14">
        <v>4707507322</v>
      </c>
      <c r="O58" s="14">
        <f>SUM(O8:O57)</f>
        <v>86905481853</v>
      </c>
      <c r="Q58" s="14">
        <f>SUM(Q8:Q57)</f>
        <v>231195661</v>
      </c>
      <c r="S58" s="14">
        <f>SUM(S8:S57)</f>
        <v>86674286192</v>
      </c>
    </row>
  </sheetData>
  <sortState xmlns:xlrd2="http://schemas.microsoft.com/office/spreadsheetml/2017/richdata2" ref="A8:S57">
    <sortCondition descending="1" ref="S8:S57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J27" sqref="J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5" spans="1:20" ht="24">
      <c r="A5" s="107" t="s">
        <v>216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0" ht="21">
      <c r="A6" s="103" t="s">
        <v>111</v>
      </c>
      <c r="J6" s="103" t="s">
        <v>127</v>
      </c>
      <c r="K6" s="103"/>
      <c r="L6" s="103"/>
      <c r="M6" s="103"/>
      <c r="N6" s="103"/>
      <c r="P6" s="103" t="s">
        <v>128</v>
      </c>
      <c r="Q6" s="103"/>
      <c r="R6" s="103"/>
      <c r="S6" s="103"/>
      <c r="T6" s="103"/>
    </row>
    <row r="7" spans="1:20" ht="42">
      <c r="A7" s="103"/>
      <c r="C7" s="19" t="s">
        <v>217</v>
      </c>
      <c r="E7" s="132" t="s">
        <v>96</v>
      </c>
      <c r="F7" s="132"/>
      <c r="H7" s="19" t="s">
        <v>218</v>
      </c>
      <c r="J7" s="20" t="s">
        <v>219</v>
      </c>
      <c r="K7" s="3"/>
      <c r="L7" s="20" t="s">
        <v>182</v>
      </c>
      <c r="M7" s="3"/>
      <c r="N7" s="20" t="s">
        <v>220</v>
      </c>
      <c r="P7" s="20" t="s">
        <v>219</v>
      </c>
      <c r="Q7" s="3"/>
      <c r="R7" s="20" t="s">
        <v>182</v>
      </c>
      <c r="S7" s="3"/>
      <c r="T7" s="20" t="s">
        <v>220</v>
      </c>
    </row>
    <row r="8" spans="1:20" ht="18.75">
      <c r="A8" s="5" t="s">
        <v>167</v>
      </c>
      <c r="C8" s="3"/>
      <c r="E8" s="5" t="s">
        <v>221</v>
      </c>
      <c r="F8" s="3"/>
      <c r="H8" s="21">
        <v>26</v>
      </c>
      <c r="J8" s="6">
        <v>0</v>
      </c>
      <c r="L8" s="6">
        <v>0</v>
      </c>
      <c r="N8" s="6">
        <v>0</v>
      </c>
      <c r="P8" s="6">
        <v>5088505557</v>
      </c>
      <c r="R8" s="6">
        <v>0</v>
      </c>
      <c r="T8" s="6">
        <v>5088505557</v>
      </c>
    </row>
    <row r="9" spans="1:20" ht="18.75">
      <c r="A9" s="7" t="s">
        <v>169</v>
      </c>
      <c r="E9" s="7" t="s">
        <v>222</v>
      </c>
      <c r="H9" s="22">
        <v>23</v>
      </c>
      <c r="J9" s="8">
        <v>0</v>
      </c>
      <c r="L9" s="8">
        <v>0</v>
      </c>
      <c r="N9" s="8">
        <v>0</v>
      </c>
      <c r="P9" s="8">
        <v>910276686</v>
      </c>
      <c r="R9" s="8">
        <v>0</v>
      </c>
      <c r="T9" s="8">
        <v>910276686</v>
      </c>
    </row>
    <row r="10" spans="1:20" ht="18.75">
      <c r="A10" s="7" t="s">
        <v>166</v>
      </c>
      <c r="E10" s="7" t="s">
        <v>223</v>
      </c>
      <c r="H10" s="22">
        <v>23</v>
      </c>
      <c r="J10" s="8">
        <v>0</v>
      </c>
      <c r="L10" s="8">
        <v>0</v>
      </c>
      <c r="N10" s="8">
        <v>0</v>
      </c>
      <c r="P10" s="8">
        <v>324613563</v>
      </c>
      <c r="R10" s="8">
        <v>0</v>
      </c>
      <c r="T10" s="8">
        <v>324613563</v>
      </c>
    </row>
    <row r="11" spans="1:20" ht="18.75">
      <c r="A11" s="10" t="s">
        <v>168</v>
      </c>
      <c r="C11" s="11"/>
      <c r="E11" s="10" t="s">
        <v>224</v>
      </c>
      <c r="H11" s="23">
        <v>23</v>
      </c>
      <c r="J11" s="12">
        <v>0</v>
      </c>
      <c r="L11" s="12">
        <v>0</v>
      </c>
      <c r="N11" s="12">
        <v>0</v>
      </c>
      <c r="P11" s="12">
        <v>216924658</v>
      </c>
      <c r="R11" s="12">
        <v>0</v>
      </c>
      <c r="T11" s="12">
        <v>216924658</v>
      </c>
    </row>
    <row r="12" spans="1:20" ht="21">
      <c r="A12" s="13" t="s">
        <v>84</v>
      </c>
      <c r="C12" s="14"/>
      <c r="E12" s="14"/>
      <c r="H12" s="14"/>
      <c r="J12" s="14">
        <v>0</v>
      </c>
      <c r="L12" s="14">
        <v>0</v>
      </c>
      <c r="N12" s="14">
        <v>0</v>
      </c>
      <c r="P12" s="14">
        <v>6540320464</v>
      </c>
      <c r="R12" s="14">
        <v>0</v>
      </c>
      <c r="T12" s="14">
        <v>6540320464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E32" sqref="E3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5" spans="1:13" ht="24">
      <c r="A5" s="107" t="s">
        <v>225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3" ht="21">
      <c r="A6" s="103" t="s">
        <v>111</v>
      </c>
      <c r="C6" s="103" t="s">
        <v>127</v>
      </c>
      <c r="D6" s="103"/>
      <c r="E6" s="103"/>
      <c r="F6" s="103"/>
      <c r="G6" s="103"/>
      <c r="I6" s="103" t="s">
        <v>128</v>
      </c>
      <c r="J6" s="103"/>
      <c r="K6" s="103"/>
      <c r="L6" s="103"/>
      <c r="M6" s="103"/>
    </row>
    <row r="7" spans="1:13" ht="42">
      <c r="A7" s="103"/>
      <c r="C7" s="20" t="s">
        <v>219</v>
      </c>
      <c r="D7" s="3"/>
      <c r="E7" s="20" t="s">
        <v>182</v>
      </c>
      <c r="F7" s="3"/>
      <c r="G7" s="20" t="s">
        <v>220</v>
      </c>
      <c r="I7" s="20" t="s">
        <v>219</v>
      </c>
      <c r="J7" s="3"/>
      <c r="K7" s="20" t="s">
        <v>182</v>
      </c>
      <c r="L7" s="3"/>
      <c r="M7" s="20" t="s">
        <v>220</v>
      </c>
    </row>
    <row r="8" spans="1:13" ht="18.75">
      <c r="A8" s="7" t="s">
        <v>273</v>
      </c>
      <c r="C8" s="8">
        <v>58208754</v>
      </c>
      <c r="E8" s="8"/>
      <c r="G8" s="8">
        <v>58208754</v>
      </c>
      <c r="I8" s="8">
        <v>646275110</v>
      </c>
      <c r="K8" s="8"/>
      <c r="M8" s="8">
        <v>646275110</v>
      </c>
    </row>
    <row r="9" spans="1:13" ht="18.75">
      <c r="A9" s="7" t="s">
        <v>272</v>
      </c>
      <c r="C9" s="8">
        <v>0</v>
      </c>
      <c r="E9" s="8">
        <v>0</v>
      </c>
      <c r="G9" s="8">
        <v>0</v>
      </c>
      <c r="I9" s="8">
        <v>23585820</v>
      </c>
      <c r="K9" s="8"/>
      <c r="M9" s="8">
        <v>23585820</v>
      </c>
    </row>
    <row r="10" spans="1:13" ht="21.75" customHeight="1">
      <c r="A10" s="7" t="s">
        <v>157</v>
      </c>
      <c r="C10" s="8">
        <v>11792</v>
      </c>
      <c r="E10" s="8">
        <v>0</v>
      </c>
      <c r="G10" s="8">
        <v>11792</v>
      </c>
      <c r="I10" s="8">
        <v>18938</v>
      </c>
      <c r="K10" s="8">
        <v>0</v>
      </c>
      <c r="M10" s="8">
        <v>18938</v>
      </c>
    </row>
    <row r="11" spans="1:13" ht="21.75" customHeight="1">
      <c r="A11" s="7" t="s">
        <v>22</v>
      </c>
      <c r="C11" s="8">
        <v>22687</v>
      </c>
      <c r="E11" s="8">
        <v>0</v>
      </c>
      <c r="G11" s="8">
        <v>22687</v>
      </c>
      <c r="I11" s="8">
        <v>156078</v>
      </c>
      <c r="K11" s="8"/>
      <c r="M11" s="8">
        <v>156078</v>
      </c>
    </row>
    <row r="12" spans="1:13" ht="21.75" customHeight="1" thickBot="1">
      <c r="A12" s="13" t="s">
        <v>84</v>
      </c>
      <c r="C12" s="14">
        <f>SUM(C8:C11)</f>
        <v>58243233</v>
      </c>
      <c r="E12" s="14">
        <v>0</v>
      </c>
      <c r="G12" s="32">
        <f>SUM(G8:G11)</f>
        <v>58243233</v>
      </c>
      <c r="I12" s="32">
        <f>SUM(I8:I11)</f>
        <v>670035946</v>
      </c>
      <c r="K12" s="14">
        <v>0</v>
      </c>
      <c r="M12" s="32">
        <f>SUM(M8:M11)</f>
        <v>670035946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0"/>
  <sheetViews>
    <sheetView rightToLeft="1" workbookViewId="0">
      <selection activeCell="W12" sqref="W12"/>
    </sheetView>
  </sheetViews>
  <sheetFormatPr defaultRowHeight="12.75"/>
  <cols>
    <col min="1" max="1" width="29.85546875" bestFit="1" customWidth="1"/>
    <col min="2" max="2" width="1.28515625" customWidth="1"/>
    <col min="3" max="3" width="11.7109375" bestFit="1" customWidth="1"/>
    <col min="4" max="4" width="1.28515625" customWidth="1"/>
    <col min="5" max="5" width="16.42578125" bestFit="1" customWidth="1"/>
    <col min="6" max="6" width="1.28515625" customWidth="1"/>
    <col min="7" max="7" width="16.8554687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8.5703125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7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5" spans="1:17" ht="24">
      <c r="A5" s="107" t="s">
        <v>226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7" ht="21">
      <c r="A6" s="103" t="s">
        <v>111</v>
      </c>
      <c r="C6" s="103" t="s">
        <v>127</v>
      </c>
      <c r="D6" s="103"/>
      <c r="E6" s="103"/>
      <c r="F6" s="103"/>
      <c r="G6" s="103"/>
      <c r="H6" s="103"/>
      <c r="I6" s="103"/>
      <c r="K6" s="103" t="s">
        <v>128</v>
      </c>
      <c r="L6" s="103"/>
      <c r="M6" s="103"/>
      <c r="N6" s="103"/>
      <c r="O6" s="103"/>
      <c r="P6" s="103"/>
      <c r="Q6" s="103"/>
    </row>
    <row r="7" spans="1:17" ht="21">
      <c r="A7" s="103"/>
      <c r="C7" s="20" t="s">
        <v>13</v>
      </c>
      <c r="D7" s="3"/>
      <c r="E7" s="20" t="s">
        <v>227</v>
      </c>
      <c r="F7" s="3"/>
      <c r="G7" s="20" t="s">
        <v>228</v>
      </c>
      <c r="H7" s="3"/>
      <c r="I7" s="20" t="s">
        <v>229</v>
      </c>
      <c r="K7" s="20" t="s">
        <v>13</v>
      </c>
      <c r="L7" s="3"/>
      <c r="M7" s="20" t="s">
        <v>227</v>
      </c>
      <c r="N7" s="3"/>
      <c r="O7" s="20" t="s">
        <v>228</v>
      </c>
      <c r="P7" s="3"/>
      <c r="Q7" s="31" t="s">
        <v>229</v>
      </c>
    </row>
    <row r="8" spans="1:17" ht="18.75">
      <c r="A8" s="140" t="s">
        <v>23</v>
      </c>
      <c r="B8" s="141"/>
      <c r="C8" s="140">
        <v>2300000</v>
      </c>
      <c r="D8" s="141"/>
      <c r="E8" s="140">
        <v>9975715071</v>
      </c>
      <c r="F8" s="141"/>
      <c r="G8" s="140">
        <v>6938966026</v>
      </c>
      <c r="H8" s="141"/>
      <c r="I8" s="140">
        <v>3036749045</v>
      </c>
      <c r="J8" s="141"/>
      <c r="K8" s="140">
        <v>25601732</v>
      </c>
      <c r="L8" s="141"/>
      <c r="M8" s="140">
        <v>95223862204</v>
      </c>
      <c r="N8" s="141"/>
      <c r="O8" s="140">
        <v>77238934134</v>
      </c>
      <c r="P8" s="141"/>
      <c r="Q8" s="140">
        <v>17984928070</v>
      </c>
    </row>
    <row r="9" spans="1:17" ht="18.75">
      <c r="A9" s="142" t="s">
        <v>76</v>
      </c>
      <c r="B9" s="141"/>
      <c r="C9" s="142">
        <v>3550000</v>
      </c>
      <c r="D9" s="141"/>
      <c r="E9" s="142">
        <v>40117870263</v>
      </c>
      <c r="F9" s="141"/>
      <c r="G9" s="142">
        <v>27751745220</v>
      </c>
      <c r="H9" s="141"/>
      <c r="I9" s="142">
        <v>12366125043</v>
      </c>
      <c r="J9" s="141"/>
      <c r="K9" s="142">
        <v>5773536</v>
      </c>
      <c r="L9" s="141"/>
      <c r="M9" s="142">
        <v>60848945177</v>
      </c>
      <c r="N9" s="141"/>
      <c r="O9" s="142">
        <v>45134000067</v>
      </c>
      <c r="P9" s="141"/>
      <c r="Q9" s="142">
        <v>15714945110</v>
      </c>
    </row>
    <row r="10" spans="1:17" ht="18.75">
      <c r="A10" s="142" t="s">
        <v>62</v>
      </c>
      <c r="B10" s="141"/>
      <c r="C10" s="142">
        <v>0</v>
      </c>
      <c r="D10" s="141"/>
      <c r="E10" s="142">
        <v>0</v>
      </c>
      <c r="F10" s="141"/>
      <c r="G10" s="142">
        <v>0</v>
      </c>
      <c r="H10" s="141"/>
      <c r="I10" s="142">
        <v>0</v>
      </c>
      <c r="J10" s="141"/>
      <c r="K10" s="142">
        <v>16979433</v>
      </c>
      <c r="L10" s="141"/>
      <c r="M10" s="142">
        <v>91107635649</v>
      </c>
      <c r="N10" s="141"/>
      <c r="O10" s="142">
        <v>84392026868</v>
      </c>
      <c r="P10" s="141"/>
      <c r="Q10" s="142">
        <v>6715608781</v>
      </c>
    </row>
    <row r="11" spans="1:17" ht="21.75" customHeight="1">
      <c r="A11" s="147" t="s">
        <v>48</v>
      </c>
      <c r="B11" s="141"/>
      <c r="C11" s="147">
        <v>1320000</v>
      </c>
      <c r="D11" s="141"/>
      <c r="E11" s="147">
        <v>15010950376</v>
      </c>
      <c r="F11" s="141"/>
      <c r="G11" s="147">
        <v>10803335399</v>
      </c>
      <c r="H11" s="141"/>
      <c r="I11" s="147">
        <v>4207614977</v>
      </c>
      <c r="J11" s="141"/>
      <c r="K11" s="147">
        <v>1320000</v>
      </c>
      <c r="L11" s="141"/>
      <c r="M11" s="147">
        <v>15010950376</v>
      </c>
      <c r="N11" s="141"/>
      <c r="O11" s="147">
        <v>10803335399</v>
      </c>
      <c r="P11" s="141"/>
      <c r="Q11" s="147">
        <v>4207614977</v>
      </c>
    </row>
    <row r="12" spans="1:17" ht="21.75" customHeight="1">
      <c r="A12" s="147" t="s">
        <v>169</v>
      </c>
      <c r="B12" s="141"/>
      <c r="C12" s="147">
        <v>0</v>
      </c>
      <c r="D12" s="141"/>
      <c r="E12" s="147">
        <v>0</v>
      </c>
      <c r="F12" s="141"/>
      <c r="G12" s="147">
        <v>0</v>
      </c>
      <c r="H12" s="141"/>
      <c r="I12" s="147">
        <v>0</v>
      </c>
      <c r="J12" s="141"/>
      <c r="K12" s="147">
        <v>155000</v>
      </c>
      <c r="L12" s="141"/>
      <c r="M12" s="147">
        <v>142583043750</v>
      </c>
      <c r="N12" s="141"/>
      <c r="O12" s="147">
        <v>139784659437</v>
      </c>
      <c r="P12" s="141"/>
      <c r="Q12" s="147">
        <v>2798384313</v>
      </c>
    </row>
    <row r="13" spans="1:17" ht="21.75" customHeight="1">
      <c r="A13" s="142" t="s">
        <v>21</v>
      </c>
      <c r="B13" s="141"/>
      <c r="C13" s="142">
        <v>14500000</v>
      </c>
      <c r="D13" s="141"/>
      <c r="E13" s="142">
        <v>49773188513</v>
      </c>
      <c r="F13" s="141"/>
      <c r="G13" s="142">
        <v>42880831906</v>
      </c>
      <c r="H13" s="141"/>
      <c r="I13" s="142">
        <v>6892356607</v>
      </c>
      <c r="J13" s="141"/>
      <c r="K13" s="142">
        <v>21350000</v>
      </c>
      <c r="L13" s="141"/>
      <c r="M13" s="142">
        <v>65759500721</v>
      </c>
      <c r="N13" s="141"/>
      <c r="O13" s="142">
        <v>63138328336</v>
      </c>
      <c r="P13" s="141"/>
      <c r="Q13" s="142">
        <v>2621172385</v>
      </c>
    </row>
    <row r="14" spans="1:17" ht="21.75" customHeight="1">
      <c r="A14" s="142" t="s">
        <v>77</v>
      </c>
      <c r="B14" s="141"/>
      <c r="C14" s="142">
        <v>1677102</v>
      </c>
      <c r="D14" s="141"/>
      <c r="E14" s="142">
        <v>10653733428</v>
      </c>
      <c r="F14" s="141"/>
      <c r="G14" s="142">
        <v>8785739481</v>
      </c>
      <c r="H14" s="141"/>
      <c r="I14" s="142">
        <v>1867993947</v>
      </c>
      <c r="J14" s="141"/>
      <c r="K14" s="142">
        <v>1677102</v>
      </c>
      <c r="L14" s="141"/>
      <c r="M14" s="142">
        <v>10653733428</v>
      </c>
      <c r="N14" s="141"/>
      <c r="O14" s="142">
        <v>8785739481</v>
      </c>
      <c r="P14" s="141"/>
      <c r="Q14" s="142">
        <v>1867993947</v>
      </c>
    </row>
    <row r="15" spans="1:17" ht="21.75" customHeight="1">
      <c r="A15" s="142" t="s">
        <v>155</v>
      </c>
      <c r="B15" s="141"/>
      <c r="C15" s="142">
        <v>0</v>
      </c>
      <c r="D15" s="141"/>
      <c r="E15" s="142">
        <v>0</v>
      </c>
      <c r="F15" s="141"/>
      <c r="G15" s="142">
        <v>0</v>
      </c>
      <c r="H15" s="141"/>
      <c r="I15" s="142">
        <v>0</v>
      </c>
      <c r="J15" s="141"/>
      <c r="K15" s="142">
        <v>3125000</v>
      </c>
      <c r="L15" s="141"/>
      <c r="M15" s="142">
        <v>8430322058</v>
      </c>
      <c r="N15" s="141"/>
      <c r="O15" s="142">
        <v>6577842262</v>
      </c>
      <c r="P15" s="141"/>
      <c r="Q15" s="142">
        <v>1852479796</v>
      </c>
    </row>
    <row r="16" spans="1:17" ht="21.75" customHeight="1">
      <c r="A16" s="142" t="s">
        <v>141</v>
      </c>
      <c r="B16" s="141"/>
      <c r="C16" s="142">
        <v>0</v>
      </c>
      <c r="D16" s="141"/>
      <c r="E16" s="142">
        <v>0</v>
      </c>
      <c r="F16" s="141"/>
      <c r="G16" s="142">
        <v>0</v>
      </c>
      <c r="H16" s="141"/>
      <c r="I16" s="142">
        <v>0</v>
      </c>
      <c r="J16" s="141"/>
      <c r="K16" s="142">
        <v>250000</v>
      </c>
      <c r="L16" s="141"/>
      <c r="M16" s="142">
        <v>6195574028</v>
      </c>
      <c r="N16" s="141"/>
      <c r="O16" s="142">
        <v>4505337129</v>
      </c>
      <c r="P16" s="141"/>
      <c r="Q16" s="142">
        <v>1690236899</v>
      </c>
    </row>
    <row r="17" spans="1:17" ht="21.75" customHeight="1">
      <c r="A17" s="142" t="s">
        <v>43</v>
      </c>
      <c r="B17" s="141"/>
      <c r="C17" s="142">
        <v>300000</v>
      </c>
      <c r="D17" s="141"/>
      <c r="E17" s="142">
        <v>6256550715</v>
      </c>
      <c r="F17" s="141"/>
      <c r="G17" s="142">
        <v>4825118701</v>
      </c>
      <c r="H17" s="141"/>
      <c r="I17" s="142">
        <v>1431432014</v>
      </c>
      <c r="J17" s="141"/>
      <c r="K17" s="142">
        <v>300000</v>
      </c>
      <c r="L17" s="141"/>
      <c r="M17" s="142">
        <v>6256550715</v>
      </c>
      <c r="N17" s="141"/>
      <c r="O17" s="142">
        <v>4825118701</v>
      </c>
      <c r="P17" s="141"/>
      <c r="Q17" s="142">
        <v>1431432014</v>
      </c>
    </row>
    <row r="18" spans="1:17" ht="21.75" customHeight="1">
      <c r="A18" s="142" t="s">
        <v>47</v>
      </c>
      <c r="B18" s="141"/>
      <c r="C18" s="142">
        <v>950000</v>
      </c>
      <c r="D18" s="141"/>
      <c r="E18" s="142">
        <v>4925485064</v>
      </c>
      <c r="F18" s="141"/>
      <c r="G18" s="142">
        <v>3704560655</v>
      </c>
      <c r="H18" s="141"/>
      <c r="I18" s="142">
        <v>1220924409</v>
      </c>
      <c r="J18" s="141"/>
      <c r="K18" s="142">
        <v>950000</v>
      </c>
      <c r="L18" s="141"/>
      <c r="M18" s="142">
        <v>4925485064</v>
      </c>
      <c r="N18" s="141"/>
      <c r="O18" s="142">
        <v>3704560655</v>
      </c>
      <c r="P18" s="141"/>
      <c r="Q18" s="142">
        <v>1220924409</v>
      </c>
    </row>
    <row r="19" spans="1:17" ht="21.75" customHeight="1">
      <c r="A19" s="142" t="s">
        <v>153</v>
      </c>
      <c r="B19" s="141"/>
      <c r="C19" s="142">
        <v>0</v>
      </c>
      <c r="D19" s="141"/>
      <c r="E19" s="142">
        <v>0</v>
      </c>
      <c r="F19" s="141"/>
      <c r="G19" s="142">
        <v>0</v>
      </c>
      <c r="H19" s="141"/>
      <c r="I19" s="142">
        <v>0</v>
      </c>
      <c r="J19" s="141"/>
      <c r="K19" s="142">
        <v>1018594</v>
      </c>
      <c r="L19" s="141"/>
      <c r="M19" s="142">
        <v>11446038573</v>
      </c>
      <c r="N19" s="141"/>
      <c r="O19" s="142">
        <v>10439219000</v>
      </c>
      <c r="P19" s="141"/>
      <c r="Q19" s="142">
        <v>1006819573</v>
      </c>
    </row>
    <row r="20" spans="1:17" ht="21.75" customHeight="1">
      <c r="A20" s="142" t="s">
        <v>134</v>
      </c>
      <c r="B20" s="141"/>
      <c r="C20" s="142">
        <v>0</v>
      </c>
      <c r="D20" s="141"/>
      <c r="E20" s="142">
        <v>0</v>
      </c>
      <c r="F20" s="141"/>
      <c r="G20" s="142">
        <v>0</v>
      </c>
      <c r="H20" s="141"/>
      <c r="I20" s="142">
        <v>0</v>
      </c>
      <c r="J20" s="141"/>
      <c r="K20" s="142">
        <v>185600</v>
      </c>
      <c r="L20" s="141"/>
      <c r="M20" s="142">
        <v>5774637881</v>
      </c>
      <c r="N20" s="141"/>
      <c r="O20" s="142">
        <v>5016437539</v>
      </c>
      <c r="P20" s="141"/>
      <c r="Q20" s="142">
        <v>758200342</v>
      </c>
    </row>
    <row r="21" spans="1:17" ht="21.75" customHeight="1">
      <c r="A21" s="142" t="s">
        <v>151</v>
      </c>
      <c r="B21" s="141"/>
      <c r="C21" s="142">
        <v>0</v>
      </c>
      <c r="D21" s="141"/>
      <c r="E21" s="142">
        <v>0</v>
      </c>
      <c r="F21" s="141"/>
      <c r="G21" s="142">
        <v>0</v>
      </c>
      <c r="H21" s="141"/>
      <c r="I21" s="142">
        <v>0</v>
      </c>
      <c r="J21" s="141"/>
      <c r="K21" s="142">
        <v>880000</v>
      </c>
      <c r="L21" s="141"/>
      <c r="M21" s="142">
        <v>7065246626</v>
      </c>
      <c r="N21" s="141"/>
      <c r="O21" s="142">
        <v>6438263040</v>
      </c>
      <c r="P21" s="141"/>
      <c r="Q21" s="142">
        <v>626983586</v>
      </c>
    </row>
    <row r="22" spans="1:17" ht="21.75" customHeight="1">
      <c r="A22" s="142" t="s">
        <v>78</v>
      </c>
      <c r="B22" s="141"/>
      <c r="C22" s="142">
        <v>0</v>
      </c>
      <c r="D22" s="141"/>
      <c r="E22" s="142">
        <v>0</v>
      </c>
      <c r="F22" s="141"/>
      <c r="G22" s="142">
        <v>0</v>
      </c>
      <c r="H22" s="141"/>
      <c r="I22" s="142">
        <v>0</v>
      </c>
      <c r="J22" s="141"/>
      <c r="K22" s="142">
        <v>3200000</v>
      </c>
      <c r="L22" s="141"/>
      <c r="M22" s="142">
        <v>18513187417</v>
      </c>
      <c r="N22" s="141"/>
      <c r="O22" s="142">
        <v>18032358464</v>
      </c>
      <c r="P22" s="141"/>
      <c r="Q22" s="142">
        <v>480828953</v>
      </c>
    </row>
    <row r="23" spans="1:17" ht="21.75" customHeight="1">
      <c r="A23" s="142" t="s">
        <v>32</v>
      </c>
      <c r="B23" s="141"/>
      <c r="C23" s="142">
        <v>0</v>
      </c>
      <c r="D23" s="141"/>
      <c r="E23" s="142">
        <v>0</v>
      </c>
      <c r="F23" s="141"/>
      <c r="G23" s="142">
        <v>0</v>
      </c>
      <c r="H23" s="141"/>
      <c r="I23" s="142">
        <v>0</v>
      </c>
      <c r="J23" s="141"/>
      <c r="K23" s="142">
        <v>285000</v>
      </c>
      <c r="L23" s="141"/>
      <c r="M23" s="142">
        <v>7808660742</v>
      </c>
      <c r="N23" s="141"/>
      <c r="O23" s="142">
        <v>7456567860</v>
      </c>
      <c r="P23" s="141"/>
      <c r="Q23" s="142">
        <v>352092882</v>
      </c>
    </row>
    <row r="24" spans="1:17" ht="21.75" customHeight="1">
      <c r="A24" s="142" t="s">
        <v>31</v>
      </c>
      <c r="B24" s="141"/>
      <c r="C24" s="142">
        <v>0</v>
      </c>
      <c r="D24" s="141"/>
      <c r="E24" s="142">
        <v>0</v>
      </c>
      <c r="F24" s="141"/>
      <c r="G24" s="142">
        <v>0</v>
      </c>
      <c r="H24" s="141"/>
      <c r="I24" s="142">
        <v>0</v>
      </c>
      <c r="J24" s="141"/>
      <c r="K24" s="142">
        <v>268092</v>
      </c>
      <c r="L24" s="141"/>
      <c r="M24" s="142">
        <v>42259899056</v>
      </c>
      <c r="N24" s="141"/>
      <c r="O24" s="142">
        <v>41986579127</v>
      </c>
      <c r="P24" s="141"/>
      <c r="Q24" s="142">
        <v>273319929</v>
      </c>
    </row>
    <row r="25" spans="1:17" ht="21.75" customHeight="1">
      <c r="A25" s="142" t="s">
        <v>157</v>
      </c>
      <c r="B25" s="141"/>
      <c r="C25" s="142">
        <v>0</v>
      </c>
      <c r="D25" s="141"/>
      <c r="E25" s="142">
        <v>0</v>
      </c>
      <c r="F25" s="141"/>
      <c r="G25" s="142">
        <v>0</v>
      </c>
      <c r="H25" s="141"/>
      <c r="I25" s="142">
        <v>0</v>
      </c>
      <c r="J25" s="141"/>
      <c r="K25" s="142">
        <v>8991184</v>
      </c>
      <c r="L25" s="141"/>
      <c r="M25" s="142">
        <v>12915955762</v>
      </c>
      <c r="N25" s="141"/>
      <c r="O25" s="142">
        <v>12646826334</v>
      </c>
      <c r="P25" s="141"/>
      <c r="Q25" s="142">
        <v>269129428</v>
      </c>
    </row>
    <row r="26" spans="1:17" ht="21.75" customHeight="1">
      <c r="A26" s="142" t="s">
        <v>140</v>
      </c>
      <c r="B26" s="141"/>
      <c r="C26" s="142">
        <v>0</v>
      </c>
      <c r="D26" s="141"/>
      <c r="E26" s="142">
        <v>0</v>
      </c>
      <c r="F26" s="141"/>
      <c r="G26" s="142">
        <v>0</v>
      </c>
      <c r="H26" s="141"/>
      <c r="I26" s="142">
        <v>0</v>
      </c>
      <c r="J26" s="141"/>
      <c r="K26" s="142">
        <v>3909674</v>
      </c>
      <c r="L26" s="141"/>
      <c r="M26" s="142">
        <v>7155745479</v>
      </c>
      <c r="N26" s="141"/>
      <c r="O26" s="142">
        <v>6933358008</v>
      </c>
      <c r="P26" s="141"/>
      <c r="Q26" s="142">
        <v>222387471</v>
      </c>
    </row>
    <row r="27" spans="1:17" ht="21.75" customHeight="1">
      <c r="A27" s="142" t="s">
        <v>167</v>
      </c>
      <c r="B27" s="141"/>
      <c r="C27" s="142">
        <v>0</v>
      </c>
      <c r="D27" s="141"/>
      <c r="E27" s="142">
        <v>0</v>
      </c>
      <c r="F27" s="141"/>
      <c r="G27" s="142">
        <v>0</v>
      </c>
      <c r="H27" s="141"/>
      <c r="I27" s="142">
        <v>0</v>
      </c>
      <c r="J27" s="141"/>
      <c r="K27" s="142">
        <v>104500</v>
      </c>
      <c r="L27" s="141"/>
      <c r="M27" s="142">
        <v>98213324863</v>
      </c>
      <c r="N27" s="141"/>
      <c r="O27" s="142">
        <v>98042692016</v>
      </c>
      <c r="P27" s="141"/>
      <c r="Q27" s="142">
        <v>170632847</v>
      </c>
    </row>
    <row r="28" spans="1:17" ht="21.75" customHeight="1">
      <c r="A28" s="142" t="s">
        <v>166</v>
      </c>
      <c r="B28" s="141"/>
      <c r="C28" s="142">
        <v>0</v>
      </c>
      <c r="D28" s="141"/>
      <c r="E28" s="142">
        <v>0</v>
      </c>
      <c r="F28" s="141"/>
      <c r="G28" s="142">
        <v>0</v>
      </c>
      <c r="H28" s="141"/>
      <c r="I28" s="142">
        <v>0</v>
      </c>
      <c r="J28" s="141"/>
      <c r="K28" s="142">
        <v>55000</v>
      </c>
      <c r="L28" s="141"/>
      <c r="M28" s="142">
        <v>49710988250</v>
      </c>
      <c r="N28" s="141"/>
      <c r="O28" s="142">
        <v>49573513171</v>
      </c>
      <c r="P28" s="141"/>
      <c r="Q28" s="142">
        <v>137475079</v>
      </c>
    </row>
    <row r="29" spans="1:17" ht="21.75" customHeight="1">
      <c r="A29" s="142" t="s">
        <v>168</v>
      </c>
      <c r="B29" s="141"/>
      <c r="C29" s="142">
        <v>0</v>
      </c>
      <c r="D29" s="141"/>
      <c r="E29" s="142">
        <v>0</v>
      </c>
      <c r="F29" s="141"/>
      <c r="G29" s="142">
        <v>0</v>
      </c>
      <c r="H29" s="141"/>
      <c r="I29" s="142">
        <v>0</v>
      </c>
      <c r="J29" s="141"/>
      <c r="K29" s="142">
        <v>40000</v>
      </c>
      <c r="L29" s="141"/>
      <c r="M29" s="142">
        <v>37655173763</v>
      </c>
      <c r="N29" s="141"/>
      <c r="O29" s="142">
        <v>37593185000</v>
      </c>
      <c r="P29" s="141"/>
      <c r="Q29" s="142">
        <v>61988763</v>
      </c>
    </row>
    <row r="30" spans="1:17" ht="21.75" customHeight="1">
      <c r="A30" s="142" t="s">
        <v>162</v>
      </c>
      <c r="B30" s="141"/>
      <c r="C30" s="142">
        <v>0</v>
      </c>
      <c r="D30" s="141"/>
      <c r="E30" s="142">
        <v>0</v>
      </c>
      <c r="F30" s="141"/>
      <c r="G30" s="142">
        <v>0</v>
      </c>
      <c r="H30" s="141"/>
      <c r="I30" s="142">
        <v>0</v>
      </c>
      <c r="J30" s="141"/>
      <c r="K30" s="142">
        <v>50000</v>
      </c>
      <c r="L30" s="141"/>
      <c r="M30" s="142">
        <v>1767776157</v>
      </c>
      <c r="N30" s="141"/>
      <c r="O30" s="142">
        <v>1759558936</v>
      </c>
      <c r="P30" s="141"/>
      <c r="Q30" s="142">
        <v>8217221</v>
      </c>
    </row>
    <row r="31" spans="1:17" ht="21.75" customHeight="1">
      <c r="A31" s="142" t="s">
        <v>40</v>
      </c>
      <c r="B31" s="141"/>
      <c r="C31" s="142">
        <v>619259</v>
      </c>
      <c r="D31" s="141"/>
      <c r="E31" s="142">
        <v>6871297864</v>
      </c>
      <c r="F31" s="141"/>
      <c r="G31" s="142">
        <v>6871297864</v>
      </c>
      <c r="H31" s="141"/>
      <c r="I31" s="142">
        <v>0</v>
      </c>
      <c r="J31" s="141"/>
      <c r="K31" s="142">
        <v>619259</v>
      </c>
      <c r="L31" s="141"/>
      <c r="M31" s="142">
        <v>6871297864</v>
      </c>
      <c r="N31" s="141"/>
      <c r="O31" s="142">
        <v>6871297864</v>
      </c>
      <c r="P31" s="141"/>
      <c r="Q31" s="142">
        <v>0</v>
      </c>
    </row>
    <row r="32" spans="1:17" ht="21.75" customHeight="1">
      <c r="A32" s="142" t="s">
        <v>139</v>
      </c>
      <c r="B32" s="141"/>
      <c r="C32" s="142">
        <v>0</v>
      </c>
      <c r="D32" s="141"/>
      <c r="E32" s="142">
        <v>0</v>
      </c>
      <c r="F32" s="141"/>
      <c r="G32" s="142">
        <v>0</v>
      </c>
      <c r="H32" s="141"/>
      <c r="I32" s="142">
        <v>0</v>
      </c>
      <c r="J32" s="141"/>
      <c r="K32" s="142">
        <v>6500000</v>
      </c>
      <c r="L32" s="141"/>
      <c r="M32" s="142">
        <v>9700493712</v>
      </c>
      <c r="N32" s="141"/>
      <c r="O32" s="142">
        <v>9700493712</v>
      </c>
      <c r="P32" s="141"/>
      <c r="Q32" s="142">
        <v>0</v>
      </c>
    </row>
    <row r="33" spans="1:17" ht="21.75" customHeight="1">
      <c r="A33" s="142" t="s">
        <v>64</v>
      </c>
      <c r="B33" s="141"/>
      <c r="C33" s="142">
        <v>0</v>
      </c>
      <c r="D33" s="141"/>
      <c r="E33" s="142">
        <v>0</v>
      </c>
      <c r="F33" s="141"/>
      <c r="G33" s="142">
        <v>0</v>
      </c>
      <c r="H33" s="141"/>
      <c r="I33" s="142">
        <v>0</v>
      </c>
      <c r="J33" s="141"/>
      <c r="K33" s="142">
        <v>1</v>
      </c>
      <c r="L33" s="141"/>
      <c r="M33" s="142">
        <v>1</v>
      </c>
      <c r="N33" s="141"/>
      <c r="O33" s="142">
        <v>1363</v>
      </c>
      <c r="P33" s="141"/>
      <c r="Q33" s="142">
        <v>-1362</v>
      </c>
    </row>
    <row r="34" spans="1:17" ht="21.75" customHeight="1">
      <c r="A34" s="142" t="s">
        <v>59</v>
      </c>
      <c r="B34" s="141"/>
      <c r="C34" s="142">
        <v>0</v>
      </c>
      <c r="D34" s="141"/>
      <c r="E34" s="142">
        <v>0</v>
      </c>
      <c r="F34" s="141"/>
      <c r="G34" s="142">
        <v>0</v>
      </c>
      <c r="H34" s="141"/>
      <c r="I34" s="142">
        <v>0</v>
      </c>
      <c r="J34" s="141"/>
      <c r="K34" s="142">
        <v>1</v>
      </c>
      <c r="L34" s="141"/>
      <c r="M34" s="142">
        <v>1</v>
      </c>
      <c r="N34" s="141"/>
      <c r="O34" s="142">
        <v>-1527</v>
      </c>
      <c r="P34" s="141"/>
      <c r="Q34" s="142">
        <v>-1527</v>
      </c>
    </row>
    <row r="35" spans="1:17" ht="21.75" customHeight="1">
      <c r="A35" s="142" t="s">
        <v>68</v>
      </c>
      <c r="B35" s="141"/>
      <c r="C35" s="142">
        <v>0</v>
      </c>
      <c r="D35" s="141"/>
      <c r="E35" s="142">
        <v>0</v>
      </c>
      <c r="F35" s="141"/>
      <c r="G35" s="142">
        <v>0</v>
      </c>
      <c r="H35" s="141"/>
      <c r="I35" s="142">
        <v>0</v>
      </c>
      <c r="J35" s="141"/>
      <c r="K35" s="142">
        <v>1</v>
      </c>
      <c r="L35" s="141"/>
      <c r="M35" s="142">
        <v>1</v>
      </c>
      <c r="N35" s="141"/>
      <c r="O35" s="142">
        <v>12098</v>
      </c>
      <c r="P35" s="141"/>
      <c r="Q35" s="142">
        <v>-12097</v>
      </c>
    </row>
    <row r="36" spans="1:17" ht="21.75" customHeight="1">
      <c r="A36" s="142" t="s">
        <v>154</v>
      </c>
      <c r="B36" s="141"/>
      <c r="C36" s="142">
        <v>0</v>
      </c>
      <c r="D36" s="141"/>
      <c r="E36" s="142">
        <v>0</v>
      </c>
      <c r="F36" s="141"/>
      <c r="G36" s="142">
        <v>0</v>
      </c>
      <c r="H36" s="141"/>
      <c r="I36" s="142">
        <v>0</v>
      </c>
      <c r="J36" s="141"/>
      <c r="K36" s="142">
        <v>875000</v>
      </c>
      <c r="L36" s="141"/>
      <c r="M36" s="142">
        <v>6079994177</v>
      </c>
      <c r="N36" s="141"/>
      <c r="O36" s="142">
        <v>6132045937</v>
      </c>
      <c r="P36" s="141"/>
      <c r="Q36" s="142">
        <v>-52051760</v>
      </c>
    </row>
    <row r="37" spans="1:17" ht="21.75" customHeight="1">
      <c r="A37" s="142" t="s">
        <v>133</v>
      </c>
      <c r="B37" s="141"/>
      <c r="C37" s="142">
        <v>0</v>
      </c>
      <c r="D37" s="141"/>
      <c r="E37" s="142">
        <v>0</v>
      </c>
      <c r="F37" s="141"/>
      <c r="G37" s="142">
        <v>0</v>
      </c>
      <c r="H37" s="141"/>
      <c r="I37" s="142">
        <v>0</v>
      </c>
      <c r="J37" s="141"/>
      <c r="K37" s="142">
        <v>52300</v>
      </c>
      <c r="L37" s="141"/>
      <c r="M37" s="142">
        <v>8963952589</v>
      </c>
      <c r="N37" s="141"/>
      <c r="O37" s="142">
        <v>9018499738</v>
      </c>
      <c r="P37" s="141"/>
      <c r="Q37" s="142">
        <v>-54547149</v>
      </c>
    </row>
    <row r="38" spans="1:17" ht="21.75" customHeight="1">
      <c r="A38" s="142" t="s">
        <v>144</v>
      </c>
      <c r="B38" s="141"/>
      <c r="C38" s="142">
        <v>0</v>
      </c>
      <c r="D38" s="141"/>
      <c r="E38" s="142">
        <v>0</v>
      </c>
      <c r="F38" s="141"/>
      <c r="G38" s="142">
        <v>0</v>
      </c>
      <c r="H38" s="141"/>
      <c r="I38" s="142">
        <v>0</v>
      </c>
      <c r="J38" s="141"/>
      <c r="K38" s="142">
        <v>141368</v>
      </c>
      <c r="L38" s="141"/>
      <c r="M38" s="142">
        <v>6114742371</v>
      </c>
      <c r="N38" s="141"/>
      <c r="O38" s="142">
        <v>6358840433</v>
      </c>
      <c r="P38" s="141"/>
      <c r="Q38" s="142">
        <v>-244098062</v>
      </c>
    </row>
    <row r="39" spans="1:17" ht="21.75" customHeight="1">
      <c r="A39" s="142" t="s">
        <v>142</v>
      </c>
      <c r="B39" s="141"/>
      <c r="C39" s="142">
        <v>0</v>
      </c>
      <c r="D39" s="141"/>
      <c r="E39" s="142">
        <v>0</v>
      </c>
      <c r="F39" s="141"/>
      <c r="G39" s="142">
        <v>0</v>
      </c>
      <c r="H39" s="141"/>
      <c r="I39" s="142">
        <v>0</v>
      </c>
      <c r="J39" s="141"/>
      <c r="K39" s="142">
        <v>139685</v>
      </c>
      <c r="L39" s="141"/>
      <c r="M39" s="142">
        <v>1983007386</v>
      </c>
      <c r="N39" s="141"/>
      <c r="O39" s="142">
        <v>2267483766</v>
      </c>
      <c r="P39" s="141"/>
      <c r="Q39" s="142">
        <v>-284476380</v>
      </c>
    </row>
    <row r="40" spans="1:17" ht="21.75" customHeight="1">
      <c r="A40" s="142" t="s">
        <v>152</v>
      </c>
      <c r="B40" s="141"/>
      <c r="C40" s="142">
        <v>0</v>
      </c>
      <c r="D40" s="141"/>
      <c r="E40" s="142">
        <v>0</v>
      </c>
      <c r="F40" s="141"/>
      <c r="G40" s="142">
        <v>0</v>
      </c>
      <c r="H40" s="141"/>
      <c r="I40" s="142">
        <v>0</v>
      </c>
      <c r="J40" s="141"/>
      <c r="K40" s="142">
        <v>672000</v>
      </c>
      <c r="L40" s="141"/>
      <c r="M40" s="142">
        <v>2262308344</v>
      </c>
      <c r="N40" s="141"/>
      <c r="O40" s="142">
        <v>2597190220</v>
      </c>
      <c r="P40" s="141"/>
      <c r="Q40" s="142">
        <v>-334881876</v>
      </c>
    </row>
    <row r="41" spans="1:17" ht="21.75" customHeight="1">
      <c r="A41" s="142" t="s">
        <v>138</v>
      </c>
      <c r="B41" s="141"/>
      <c r="C41" s="142">
        <v>0</v>
      </c>
      <c r="D41" s="141"/>
      <c r="E41" s="142">
        <v>0</v>
      </c>
      <c r="F41" s="141"/>
      <c r="G41" s="142">
        <v>0</v>
      </c>
      <c r="H41" s="141"/>
      <c r="I41" s="142">
        <v>0</v>
      </c>
      <c r="J41" s="141"/>
      <c r="K41" s="142">
        <v>220441</v>
      </c>
      <c r="L41" s="141"/>
      <c r="M41" s="142">
        <v>416364636</v>
      </c>
      <c r="N41" s="141"/>
      <c r="O41" s="142">
        <v>761844096</v>
      </c>
      <c r="P41" s="141"/>
      <c r="Q41" s="142">
        <v>-345479460</v>
      </c>
    </row>
    <row r="42" spans="1:17" ht="21.75" customHeight="1">
      <c r="A42" s="142" t="s">
        <v>146</v>
      </c>
      <c r="B42" s="141"/>
      <c r="C42" s="142">
        <v>0</v>
      </c>
      <c r="D42" s="141"/>
      <c r="E42" s="142">
        <v>0</v>
      </c>
      <c r="F42" s="141"/>
      <c r="G42" s="142">
        <v>0</v>
      </c>
      <c r="H42" s="141"/>
      <c r="I42" s="142">
        <v>0</v>
      </c>
      <c r="J42" s="141"/>
      <c r="K42" s="142">
        <v>141561</v>
      </c>
      <c r="L42" s="141"/>
      <c r="M42" s="142">
        <v>1465789303</v>
      </c>
      <c r="N42" s="141"/>
      <c r="O42" s="142">
        <v>2207876592</v>
      </c>
      <c r="P42" s="141"/>
      <c r="Q42" s="142">
        <v>-742087289</v>
      </c>
    </row>
    <row r="43" spans="1:17" ht="21.75" customHeight="1">
      <c r="A43" s="142" t="s">
        <v>137</v>
      </c>
      <c r="B43" s="141"/>
      <c r="C43" s="142">
        <v>0</v>
      </c>
      <c r="D43" s="141"/>
      <c r="E43" s="142">
        <v>0</v>
      </c>
      <c r="F43" s="141"/>
      <c r="G43" s="142">
        <v>0</v>
      </c>
      <c r="H43" s="141"/>
      <c r="I43" s="142">
        <v>0</v>
      </c>
      <c r="J43" s="141"/>
      <c r="K43" s="142">
        <v>530000</v>
      </c>
      <c r="L43" s="141"/>
      <c r="M43" s="142">
        <v>8169987750</v>
      </c>
      <c r="N43" s="141"/>
      <c r="O43" s="142">
        <v>9156592170</v>
      </c>
      <c r="P43" s="141"/>
      <c r="Q43" s="142">
        <v>-986604420</v>
      </c>
    </row>
    <row r="44" spans="1:17" ht="21.75" customHeight="1">
      <c r="A44" s="142" t="s">
        <v>150</v>
      </c>
      <c r="B44" s="141"/>
      <c r="C44" s="142">
        <v>0</v>
      </c>
      <c r="D44" s="141"/>
      <c r="E44" s="142">
        <v>0</v>
      </c>
      <c r="F44" s="141"/>
      <c r="G44" s="142">
        <v>0</v>
      </c>
      <c r="H44" s="141"/>
      <c r="I44" s="142">
        <v>0</v>
      </c>
      <c r="J44" s="141"/>
      <c r="K44" s="142">
        <v>2136920</v>
      </c>
      <c r="L44" s="141"/>
      <c r="M44" s="142">
        <v>5177221575</v>
      </c>
      <c r="N44" s="141"/>
      <c r="O44" s="142">
        <v>6319510844</v>
      </c>
      <c r="P44" s="141"/>
      <c r="Q44" s="142">
        <v>-1142289269</v>
      </c>
    </row>
    <row r="45" spans="1:17" ht="21.75" customHeight="1">
      <c r="A45" s="142" t="s">
        <v>58</v>
      </c>
      <c r="B45" s="141"/>
      <c r="C45" s="142">
        <v>0</v>
      </c>
      <c r="D45" s="141"/>
      <c r="E45" s="142">
        <v>0</v>
      </c>
      <c r="F45" s="141"/>
      <c r="G45" s="142">
        <v>0</v>
      </c>
      <c r="H45" s="141"/>
      <c r="I45" s="142">
        <v>0</v>
      </c>
      <c r="J45" s="141"/>
      <c r="K45" s="142">
        <v>2130000</v>
      </c>
      <c r="L45" s="141"/>
      <c r="M45" s="142">
        <v>15299423764</v>
      </c>
      <c r="N45" s="141"/>
      <c r="O45" s="142">
        <v>16599839706</v>
      </c>
      <c r="P45" s="141"/>
      <c r="Q45" s="142">
        <v>-1300415942</v>
      </c>
    </row>
    <row r="46" spans="1:17" ht="21.75" customHeight="1">
      <c r="A46" s="142" t="s">
        <v>136</v>
      </c>
      <c r="B46" s="141"/>
      <c r="C46" s="142">
        <v>0</v>
      </c>
      <c r="D46" s="141"/>
      <c r="E46" s="142">
        <v>0</v>
      </c>
      <c r="F46" s="141"/>
      <c r="G46" s="142">
        <v>0</v>
      </c>
      <c r="H46" s="141"/>
      <c r="I46" s="142">
        <v>0</v>
      </c>
      <c r="J46" s="141"/>
      <c r="K46" s="142">
        <v>858000</v>
      </c>
      <c r="L46" s="141"/>
      <c r="M46" s="142">
        <v>5170069385</v>
      </c>
      <c r="N46" s="141"/>
      <c r="O46" s="142">
        <v>6550232832</v>
      </c>
      <c r="P46" s="141"/>
      <c r="Q46" s="142">
        <v>-1380163447</v>
      </c>
    </row>
    <row r="47" spans="1:17" ht="21.75" customHeight="1">
      <c r="A47" s="142" t="s">
        <v>156</v>
      </c>
      <c r="B47" s="141"/>
      <c r="C47" s="142">
        <v>0</v>
      </c>
      <c r="D47" s="141"/>
      <c r="E47" s="142">
        <v>0</v>
      </c>
      <c r="F47" s="141"/>
      <c r="G47" s="142">
        <v>0</v>
      </c>
      <c r="H47" s="141"/>
      <c r="I47" s="142">
        <v>0</v>
      </c>
      <c r="J47" s="141"/>
      <c r="K47" s="142">
        <v>1618000</v>
      </c>
      <c r="L47" s="141"/>
      <c r="M47" s="142">
        <v>4315110782</v>
      </c>
      <c r="N47" s="141"/>
      <c r="O47" s="142">
        <v>5709723795</v>
      </c>
      <c r="P47" s="141"/>
      <c r="Q47" s="142">
        <v>-1394613013</v>
      </c>
    </row>
    <row r="48" spans="1:17" ht="21.75" customHeight="1">
      <c r="A48" s="142" t="s">
        <v>143</v>
      </c>
      <c r="B48" s="141"/>
      <c r="C48" s="142">
        <v>0</v>
      </c>
      <c r="D48" s="141"/>
      <c r="E48" s="142">
        <v>0</v>
      </c>
      <c r="F48" s="141"/>
      <c r="G48" s="142">
        <v>0</v>
      </c>
      <c r="H48" s="141"/>
      <c r="I48" s="142">
        <v>0</v>
      </c>
      <c r="J48" s="141"/>
      <c r="K48" s="142">
        <v>3503030</v>
      </c>
      <c r="L48" s="141"/>
      <c r="M48" s="142">
        <v>13626408854</v>
      </c>
      <c r="N48" s="141"/>
      <c r="O48" s="142">
        <v>15304211739</v>
      </c>
      <c r="P48" s="141"/>
      <c r="Q48" s="142">
        <v>-1677802885</v>
      </c>
    </row>
    <row r="49" spans="1:17" ht="21.75" customHeight="1">
      <c r="A49" s="142" t="s">
        <v>145</v>
      </c>
      <c r="B49" s="141"/>
      <c r="C49" s="142">
        <v>0</v>
      </c>
      <c r="D49" s="141"/>
      <c r="E49" s="142">
        <v>0</v>
      </c>
      <c r="F49" s="141"/>
      <c r="G49" s="142">
        <v>0</v>
      </c>
      <c r="H49" s="141"/>
      <c r="I49" s="142">
        <v>0</v>
      </c>
      <c r="J49" s="141"/>
      <c r="K49" s="142">
        <v>677551</v>
      </c>
      <c r="L49" s="141"/>
      <c r="M49" s="142">
        <v>5590238114</v>
      </c>
      <c r="N49" s="141"/>
      <c r="O49" s="142">
        <v>7286943168</v>
      </c>
      <c r="P49" s="141"/>
      <c r="Q49" s="142">
        <v>-1696705054</v>
      </c>
    </row>
    <row r="50" spans="1:17" ht="21.75" customHeight="1">
      <c r="A50" s="142" t="s">
        <v>149</v>
      </c>
      <c r="B50" s="141"/>
      <c r="C50" s="142">
        <v>0</v>
      </c>
      <c r="D50" s="141"/>
      <c r="E50" s="142">
        <v>0</v>
      </c>
      <c r="F50" s="141"/>
      <c r="G50" s="142">
        <v>0</v>
      </c>
      <c r="H50" s="141"/>
      <c r="I50" s="142">
        <v>0</v>
      </c>
      <c r="J50" s="141"/>
      <c r="K50" s="142">
        <v>1503646</v>
      </c>
      <c r="L50" s="141"/>
      <c r="M50" s="142">
        <v>4322503576</v>
      </c>
      <c r="N50" s="141"/>
      <c r="O50" s="142">
        <v>6131709104</v>
      </c>
      <c r="P50" s="141"/>
      <c r="Q50" s="142">
        <v>-1809205528</v>
      </c>
    </row>
    <row r="51" spans="1:17" ht="21.75" customHeight="1">
      <c r="A51" s="142" t="s">
        <v>34</v>
      </c>
      <c r="B51" s="141"/>
      <c r="C51" s="142">
        <v>0</v>
      </c>
      <c r="D51" s="141"/>
      <c r="E51" s="142">
        <v>0</v>
      </c>
      <c r="F51" s="141"/>
      <c r="G51" s="142">
        <v>0</v>
      </c>
      <c r="H51" s="141"/>
      <c r="I51" s="142">
        <v>0</v>
      </c>
      <c r="J51" s="141"/>
      <c r="K51" s="142">
        <v>250000</v>
      </c>
      <c r="L51" s="141"/>
      <c r="M51" s="142">
        <v>13399794040</v>
      </c>
      <c r="N51" s="141"/>
      <c r="O51" s="142">
        <v>15283518711</v>
      </c>
      <c r="P51" s="141"/>
      <c r="Q51" s="142">
        <v>-1883724671</v>
      </c>
    </row>
    <row r="52" spans="1:17" ht="21.75" customHeight="1">
      <c r="A52" s="142" t="s">
        <v>81</v>
      </c>
      <c r="B52" s="141"/>
      <c r="C52" s="142">
        <v>0</v>
      </c>
      <c r="D52" s="141"/>
      <c r="E52" s="142">
        <v>0</v>
      </c>
      <c r="F52" s="141"/>
      <c r="G52" s="142">
        <v>0</v>
      </c>
      <c r="H52" s="141"/>
      <c r="I52" s="142">
        <v>0</v>
      </c>
      <c r="J52" s="141"/>
      <c r="K52" s="142">
        <v>3363000</v>
      </c>
      <c r="L52" s="141"/>
      <c r="M52" s="142">
        <v>118359207192</v>
      </c>
      <c r="N52" s="141"/>
      <c r="O52" s="142">
        <v>120314215498</v>
      </c>
      <c r="P52" s="141"/>
      <c r="Q52" s="142">
        <v>-1955008306</v>
      </c>
    </row>
    <row r="53" spans="1:17" ht="21.75" customHeight="1">
      <c r="A53" s="142" t="s">
        <v>148</v>
      </c>
      <c r="B53" s="141"/>
      <c r="C53" s="142">
        <v>0</v>
      </c>
      <c r="D53" s="141"/>
      <c r="E53" s="142">
        <v>0</v>
      </c>
      <c r="F53" s="141"/>
      <c r="G53" s="142">
        <v>0</v>
      </c>
      <c r="H53" s="141"/>
      <c r="I53" s="142">
        <v>0</v>
      </c>
      <c r="J53" s="141"/>
      <c r="K53" s="142">
        <v>1589247</v>
      </c>
      <c r="L53" s="141"/>
      <c r="M53" s="142">
        <v>4808064809</v>
      </c>
      <c r="N53" s="141"/>
      <c r="O53" s="142">
        <v>7113798784</v>
      </c>
      <c r="P53" s="141"/>
      <c r="Q53" s="142">
        <v>-2305733975</v>
      </c>
    </row>
    <row r="54" spans="1:17" ht="21.75" customHeight="1">
      <c r="A54" s="142" t="s">
        <v>22</v>
      </c>
      <c r="B54" s="141"/>
      <c r="C54" s="142">
        <v>3150000</v>
      </c>
      <c r="D54" s="141"/>
      <c r="E54" s="142">
        <v>10049039804</v>
      </c>
      <c r="F54" s="141"/>
      <c r="G54" s="142">
        <v>7533805558</v>
      </c>
      <c r="H54" s="141"/>
      <c r="I54" s="142">
        <v>2515234246</v>
      </c>
      <c r="J54" s="141"/>
      <c r="K54" s="142">
        <v>20650000</v>
      </c>
      <c r="L54" s="141"/>
      <c r="M54" s="142">
        <v>47013580490</v>
      </c>
      <c r="N54" s="141"/>
      <c r="O54" s="142">
        <v>49388280635</v>
      </c>
      <c r="P54" s="141"/>
      <c r="Q54" s="142">
        <v>-2374700145</v>
      </c>
    </row>
    <row r="55" spans="1:17" ht="21.75" customHeight="1">
      <c r="A55" s="142" t="s">
        <v>135</v>
      </c>
      <c r="B55" s="141"/>
      <c r="C55" s="142">
        <v>0</v>
      </c>
      <c r="D55" s="141"/>
      <c r="E55" s="142">
        <v>0</v>
      </c>
      <c r="F55" s="141"/>
      <c r="G55" s="142">
        <v>0</v>
      </c>
      <c r="H55" s="141"/>
      <c r="I55" s="142">
        <v>0</v>
      </c>
      <c r="J55" s="141"/>
      <c r="K55" s="142">
        <v>450000</v>
      </c>
      <c r="L55" s="141"/>
      <c r="M55" s="142">
        <v>28320320286</v>
      </c>
      <c r="N55" s="141"/>
      <c r="O55" s="142">
        <v>30811573800</v>
      </c>
      <c r="P55" s="141"/>
      <c r="Q55" s="142">
        <v>-2491253514</v>
      </c>
    </row>
    <row r="56" spans="1:17" ht="21.75" customHeight="1">
      <c r="A56" s="142" t="s">
        <v>44</v>
      </c>
      <c r="B56" s="141"/>
      <c r="C56" s="142">
        <v>3400000</v>
      </c>
      <c r="D56" s="141"/>
      <c r="E56" s="142">
        <v>9760775854</v>
      </c>
      <c r="F56" s="141"/>
      <c r="G56" s="142">
        <v>9084821784</v>
      </c>
      <c r="H56" s="141"/>
      <c r="I56" s="142">
        <v>675954070</v>
      </c>
      <c r="J56" s="141"/>
      <c r="K56" s="142">
        <v>25100000</v>
      </c>
      <c r="L56" s="141"/>
      <c r="M56" s="142">
        <v>64377234007</v>
      </c>
      <c r="N56" s="141"/>
      <c r="O56" s="142">
        <v>67067360530</v>
      </c>
      <c r="P56" s="141"/>
      <c r="Q56" s="142">
        <v>-2690126523</v>
      </c>
    </row>
    <row r="57" spans="1:17" ht="21.75" customHeight="1">
      <c r="A57" s="142" t="s">
        <v>147</v>
      </c>
      <c r="B57" s="141"/>
      <c r="C57" s="142">
        <v>0</v>
      </c>
      <c r="D57" s="141"/>
      <c r="E57" s="142">
        <v>0</v>
      </c>
      <c r="F57" s="141"/>
      <c r="G57" s="142">
        <v>0</v>
      </c>
      <c r="H57" s="141"/>
      <c r="I57" s="142">
        <v>0</v>
      </c>
      <c r="J57" s="141"/>
      <c r="K57" s="142">
        <v>90483406</v>
      </c>
      <c r="L57" s="141"/>
      <c r="M57" s="142">
        <v>38059657495</v>
      </c>
      <c r="N57" s="141"/>
      <c r="O57" s="142">
        <v>44522789718</v>
      </c>
      <c r="P57" s="141"/>
      <c r="Q57" s="142">
        <v>-6463132223</v>
      </c>
    </row>
    <row r="58" spans="1:17" ht="21.75" customHeight="1">
      <c r="A58" s="142" t="s">
        <v>26</v>
      </c>
      <c r="B58" s="141"/>
      <c r="C58" s="142">
        <v>0</v>
      </c>
      <c r="D58" s="141"/>
      <c r="E58" s="142">
        <v>0</v>
      </c>
      <c r="F58" s="141"/>
      <c r="G58" s="142">
        <v>0</v>
      </c>
      <c r="H58" s="141"/>
      <c r="I58" s="142">
        <v>0</v>
      </c>
      <c r="J58" s="141"/>
      <c r="K58" s="142">
        <v>9907025</v>
      </c>
      <c r="L58" s="141"/>
      <c r="M58" s="142">
        <v>39451178433</v>
      </c>
      <c r="N58" s="141"/>
      <c r="O58" s="142">
        <v>56035564964</v>
      </c>
      <c r="P58" s="141"/>
      <c r="Q58" s="142">
        <v>-16584386531</v>
      </c>
    </row>
    <row r="59" spans="1:17" ht="21.75" customHeight="1">
      <c r="A59" s="143" t="s">
        <v>19</v>
      </c>
      <c r="B59" s="141"/>
      <c r="C59" s="143">
        <v>0</v>
      </c>
      <c r="D59" s="141"/>
      <c r="E59" s="143">
        <v>0</v>
      </c>
      <c r="F59" s="141"/>
      <c r="G59" s="143">
        <v>0</v>
      </c>
      <c r="H59" s="141"/>
      <c r="I59" s="143">
        <v>0</v>
      </c>
      <c r="J59" s="141"/>
      <c r="K59" s="143">
        <v>21000000</v>
      </c>
      <c r="L59" s="141"/>
      <c r="M59" s="143">
        <v>29779606384</v>
      </c>
      <c r="N59" s="141"/>
      <c r="O59" s="143">
        <v>51039497301</v>
      </c>
      <c r="P59" s="141"/>
      <c r="Q59" s="143">
        <v>-21259890917</v>
      </c>
    </row>
    <row r="60" spans="1:17" ht="21.75" customHeight="1" thickBot="1">
      <c r="A60" s="144" t="s">
        <v>84</v>
      </c>
      <c r="B60" s="141"/>
      <c r="C60" s="145">
        <v>31766361</v>
      </c>
      <c r="D60" s="141"/>
      <c r="E60" s="145">
        <v>163394606952</v>
      </c>
      <c r="F60" s="141"/>
      <c r="G60" s="145">
        <v>129180222594</v>
      </c>
      <c r="H60" s="141"/>
      <c r="I60" s="145">
        <v>34214384358</v>
      </c>
      <c r="J60" s="141"/>
      <c r="K60" s="145">
        <v>291580889</v>
      </c>
      <c r="L60" s="141"/>
      <c r="M60" s="145">
        <v>1296379795060</v>
      </c>
      <c r="N60" s="141"/>
      <c r="O60" s="145">
        <v>1305359395918</v>
      </c>
      <c r="P60" s="141"/>
      <c r="Q60" s="145">
        <f>SUM(Q8:Q59)</f>
        <v>-8979596550</v>
      </c>
    </row>
  </sheetData>
  <sortState xmlns:xlrd2="http://schemas.microsoft.com/office/spreadsheetml/2017/richdata2" ref="A8:Q59">
    <sortCondition descending="1" ref="Q8:Q5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81"/>
  <sheetViews>
    <sheetView rightToLeft="1" workbookViewId="0">
      <selection activeCell="T13" sqref="T13"/>
    </sheetView>
  </sheetViews>
  <sheetFormatPr defaultRowHeight="12.75"/>
  <cols>
    <col min="1" max="1" width="29.85546875" bestFit="1" customWidth="1"/>
    <col min="2" max="2" width="1.28515625" customWidth="1"/>
    <col min="3" max="3" width="14" bestFit="1" customWidth="1"/>
    <col min="4" max="4" width="1.28515625" customWidth="1"/>
    <col min="5" max="5" width="18.42578125" bestFit="1" customWidth="1"/>
    <col min="6" max="6" width="1.28515625" customWidth="1"/>
    <col min="7" max="7" width="18.5703125" bestFit="1" customWidth="1"/>
    <col min="8" max="8" width="1.28515625" customWidth="1"/>
    <col min="9" max="9" width="26.42578125" bestFit="1" customWidth="1"/>
    <col min="10" max="10" width="1.28515625" customWidth="1"/>
    <col min="11" max="11" width="14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17.85546875" customWidth="1"/>
    <col min="18" max="18" width="0.28515625" customWidth="1"/>
    <col min="19" max="19" width="12.7109375" bestFit="1" customWidth="1"/>
  </cols>
  <sheetData>
    <row r="1" spans="1:17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5" spans="1:17" ht="24">
      <c r="A5" s="107" t="s">
        <v>230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7" ht="21">
      <c r="A6" s="103" t="s">
        <v>111</v>
      </c>
      <c r="C6" s="103" t="s">
        <v>127</v>
      </c>
      <c r="D6" s="103"/>
      <c r="E6" s="103"/>
      <c r="F6" s="103"/>
      <c r="G6" s="103"/>
      <c r="H6" s="103"/>
      <c r="I6" s="103"/>
      <c r="K6" s="103" t="s">
        <v>128</v>
      </c>
      <c r="L6" s="103"/>
      <c r="M6" s="103"/>
      <c r="N6" s="103"/>
      <c r="O6" s="103"/>
      <c r="P6" s="103"/>
      <c r="Q6" s="103"/>
    </row>
    <row r="7" spans="1:17" ht="42">
      <c r="A7" s="103"/>
      <c r="C7" s="20" t="s">
        <v>13</v>
      </c>
      <c r="D7" s="3"/>
      <c r="E7" s="20" t="s">
        <v>15</v>
      </c>
      <c r="F7" s="3"/>
      <c r="G7" s="20" t="s">
        <v>228</v>
      </c>
      <c r="H7" s="3"/>
      <c r="I7" s="20" t="s">
        <v>231</v>
      </c>
      <c r="K7" s="20" t="s">
        <v>13</v>
      </c>
      <c r="L7" s="3"/>
      <c r="M7" s="20" t="s">
        <v>15</v>
      </c>
      <c r="N7" s="3"/>
      <c r="O7" s="20" t="s">
        <v>228</v>
      </c>
      <c r="P7" s="3"/>
      <c r="Q7" s="31" t="s">
        <v>231</v>
      </c>
    </row>
    <row r="8" spans="1:17" ht="21.75" customHeight="1">
      <c r="A8" s="142" t="s">
        <v>22</v>
      </c>
      <c r="B8" s="141"/>
      <c r="C8" s="142">
        <v>32763383</v>
      </c>
      <c r="D8" s="141"/>
      <c r="E8" s="142">
        <v>106107980358</v>
      </c>
      <c r="F8" s="141"/>
      <c r="G8" s="142">
        <v>109418406305</v>
      </c>
      <c r="H8" s="141"/>
      <c r="I8" s="142">
        <v>-3310425946</v>
      </c>
      <c r="J8" s="141"/>
      <c r="K8" s="142">
        <v>32763383</v>
      </c>
      <c r="L8" s="141"/>
      <c r="M8" s="142">
        <v>106107980358</v>
      </c>
      <c r="N8" s="141"/>
      <c r="O8" s="142">
        <v>78359668895</v>
      </c>
      <c r="P8" s="141"/>
      <c r="Q8" s="142">
        <v>27748311463</v>
      </c>
    </row>
    <row r="9" spans="1:17" ht="21.75" customHeight="1">
      <c r="A9" s="142" t="s">
        <v>76</v>
      </c>
      <c r="B9" s="141"/>
      <c r="C9" s="142">
        <v>6089359</v>
      </c>
      <c r="D9" s="141"/>
      <c r="E9" s="142">
        <v>74029747049</v>
      </c>
      <c r="F9" s="141"/>
      <c r="G9" s="142">
        <v>78129407974</v>
      </c>
      <c r="H9" s="141"/>
      <c r="I9" s="142">
        <v>-4099660924</v>
      </c>
      <c r="J9" s="141"/>
      <c r="K9" s="142">
        <v>6089359</v>
      </c>
      <c r="L9" s="141"/>
      <c r="M9" s="142">
        <v>74029747049</v>
      </c>
      <c r="N9" s="141"/>
      <c r="O9" s="142">
        <v>47602912533</v>
      </c>
      <c r="P9" s="141"/>
      <c r="Q9" s="142">
        <v>26426834516</v>
      </c>
    </row>
    <row r="10" spans="1:17" ht="21.75" customHeight="1">
      <c r="A10" s="142" t="s">
        <v>48</v>
      </c>
      <c r="B10" s="141"/>
      <c r="C10" s="142">
        <v>8010000</v>
      </c>
      <c r="D10" s="141"/>
      <c r="E10" s="142">
        <v>90133694460</v>
      </c>
      <c r="F10" s="141"/>
      <c r="G10" s="142">
        <v>84723875551</v>
      </c>
      <c r="H10" s="141"/>
      <c r="I10" s="142">
        <v>5409818909</v>
      </c>
      <c r="J10" s="141"/>
      <c r="K10" s="142">
        <v>8010000</v>
      </c>
      <c r="L10" s="141"/>
      <c r="M10" s="142">
        <v>90133694460</v>
      </c>
      <c r="N10" s="141"/>
      <c r="O10" s="142">
        <v>65556603451</v>
      </c>
      <c r="P10" s="141"/>
      <c r="Q10" s="142">
        <v>24577091009</v>
      </c>
    </row>
    <row r="11" spans="1:17" ht="21.75" customHeight="1">
      <c r="A11" s="142" t="s">
        <v>53</v>
      </c>
      <c r="B11" s="141"/>
      <c r="C11" s="142">
        <v>664000</v>
      </c>
      <c r="D11" s="141"/>
      <c r="E11" s="142">
        <v>54110833416</v>
      </c>
      <c r="F11" s="141"/>
      <c r="G11" s="142">
        <v>38401662456</v>
      </c>
      <c r="H11" s="141"/>
      <c r="I11" s="142">
        <v>15709170960</v>
      </c>
      <c r="J11" s="141"/>
      <c r="K11" s="142">
        <v>664000</v>
      </c>
      <c r="L11" s="141"/>
      <c r="M11" s="142">
        <v>54110833416</v>
      </c>
      <c r="N11" s="141"/>
      <c r="O11" s="142">
        <v>29907728640</v>
      </c>
      <c r="P11" s="141"/>
      <c r="Q11" s="142">
        <v>24203104776</v>
      </c>
    </row>
    <row r="12" spans="1:17" ht="21.75" customHeight="1">
      <c r="A12" s="142" t="s">
        <v>23</v>
      </c>
      <c r="B12" s="141"/>
      <c r="C12" s="142">
        <v>11750000</v>
      </c>
      <c r="D12" s="141"/>
      <c r="E12" s="142">
        <v>52163270775</v>
      </c>
      <c r="F12" s="141"/>
      <c r="G12" s="142">
        <v>53312094359</v>
      </c>
      <c r="H12" s="141"/>
      <c r="I12" s="142">
        <v>-1148823584</v>
      </c>
      <c r="J12" s="141"/>
      <c r="K12" s="142">
        <v>11750000</v>
      </c>
      <c r="L12" s="141"/>
      <c r="M12" s="142">
        <v>52163270775</v>
      </c>
      <c r="N12" s="141"/>
      <c r="O12" s="142">
        <v>35449065571</v>
      </c>
      <c r="P12" s="141"/>
      <c r="Q12" s="142">
        <v>16714205204</v>
      </c>
    </row>
    <row r="13" spans="1:17" ht="21.75" customHeight="1">
      <c r="A13" s="142" t="s">
        <v>57</v>
      </c>
      <c r="B13" s="141"/>
      <c r="C13" s="142">
        <v>9350000</v>
      </c>
      <c r="D13" s="141"/>
      <c r="E13" s="142">
        <v>61249881825</v>
      </c>
      <c r="F13" s="141"/>
      <c r="G13" s="142">
        <v>51397852275</v>
      </c>
      <c r="H13" s="141"/>
      <c r="I13" s="142">
        <v>9852029550</v>
      </c>
      <c r="J13" s="141"/>
      <c r="K13" s="142">
        <v>9350000</v>
      </c>
      <c r="L13" s="141"/>
      <c r="M13" s="142">
        <v>61249881825</v>
      </c>
      <c r="N13" s="141"/>
      <c r="O13" s="142">
        <v>44984738700</v>
      </c>
      <c r="P13" s="141"/>
      <c r="Q13" s="142">
        <v>16265143125</v>
      </c>
    </row>
    <row r="14" spans="1:17" ht="21.75" customHeight="1">
      <c r="A14" s="142" t="s">
        <v>68</v>
      </c>
      <c r="B14" s="141"/>
      <c r="C14" s="142">
        <v>2037036</v>
      </c>
      <c r="D14" s="141"/>
      <c r="E14" s="142">
        <v>39546602367</v>
      </c>
      <c r="F14" s="141"/>
      <c r="G14" s="142">
        <v>32365429517</v>
      </c>
      <c r="H14" s="141"/>
      <c r="I14" s="142">
        <v>7181172850</v>
      </c>
      <c r="J14" s="141"/>
      <c r="K14" s="142">
        <v>2037036</v>
      </c>
      <c r="L14" s="141"/>
      <c r="M14" s="142">
        <v>39546602367</v>
      </c>
      <c r="N14" s="141"/>
      <c r="O14" s="142">
        <v>24642975459</v>
      </c>
      <c r="P14" s="141"/>
      <c r="Q14" s="142">
        <v>14903626908</v>
      </c>
    </row>
    <row r="15" spans="1:17" ht="21.75" customHeight="1">
      <c r="A15" s="142" t="s">
        <v>50</v>
      </c>
      <c r="B15" s="141"/>
      <c r="C15" s="142">
        <v>784000</v>
      </c>
      <c r="D15" s="141"/>
      <c r="E15" s="142">
        <v>36387160488</v>
      </c>
      <c r="F15" s="141"/>
      <c r="G15" s="142">
        <v>30526559784</v>
      </c>
      <c r="H15" s="141"/>
      <c r="I15" s="142">
        <v>5860600704</v>
      </c>
      <c r="J15" s="141"/>
      <c r="K15" s="142">
        <v>784000</v>
      </c>
      <c r="L15" s="141"/>
      <c r="M15" s="142">
        <v>36387160488</v>
      </c>
      <c r="N15" s="141"/>
      <c r="O15" s="142">
        <v>23286636905</v>
      </c>
      <c r="P15" s="141"/>
      <c r="Q15" s="142">
        <v>13100523583</v>
      </c>
    </row>
    <row r="16" spans="1:17" ht="21.75" customHeight="1">
      <c r="A16" s="142" t="s">
        <v>32</v>
      </c>
      <c r="B16" s="141"/>
      <c r="C16" s="142">
        <v>1100000</v>
      </c>
      <c r="D16" s="141"/>
      <c r="E16" s="142">
        <v>42524464950</v>
      </c>
      <c r="F16" s="141"/>
      <c r="G16" s="142">
        <v>35591960250</v>
      </c>
      <c r="H16" s="141"/>
      <c r="I16" s="142">
        <v>6932504700</v>
      </c>
      <c r="J16" s="141"/>
      <c r="K16" s="142">
        <v>1100000</v>
      </c>
      <c r="L16" s="141"/>
      <c r="M16" s="142">
        <v>42524464950</v>
      </c>
      <c r="N16" s="141"/>
      <c r="O16" s="142">
        <v>29903571829</v>
      </c>
      <c r="P16" s="141"/>
      <c r="Q16" s="142">
        <v>12620893121</v>
      </c>
    </row>
    <row r="17" spans="1:17" ht="21.75" customHeight="1">
      <c r="A17" s="142" t="s">
        <v>28</v>
      </c>
      <c r="B17" s="141"/>
      <c r="C17" s="142">
        <v>2237140</v>
      </c>
      <c r="D17" s="141"/>
      <c r="E17" s="142">
        <v>40117875466</v>
      </c>
      <c r="F17" s="141"/>
      <c r="G17" s="142">
        <v>35959315204</v>
      </c>
      <c r="H17" s="141"/>
      <c r="I17" s="142">
        <v>4158560262</v>
      </c>
      <c r="J17" s="141"/>
      <c r="K17" s="142">
        <v>2237140</v>
      </c>
      <c r="L17" s="141"/>
      <c r="M17" s="142">
        <v>40117875466</v>
      </c>
      <c r="N17" s="141"/>
      <c r="O17" s="142">
        <v>27765559616</v>
      </c>
      <c r="P17" s="141"/>
      <c r="Q17" s="142">
        <v>12352315850</v>
      </c>
    </row>
    <row r="18" spans="1:17" ht="21.75" customHeight="1">
      <c r="A18" s="142" t="s">
        <v>77</v>
      </c>
      <c r="B18" s="141"/>
      <c r="C18" s="142">
        <v>5228627</v>
      </c>
      <c r="D18" s="141"/>
      <c r="E18" s="142">
        <v>39397176353</v>
      </c>
      <c r="F18" s="141"/>
      <c r="G18" s="142">
        <v>34598784765</v>
      </c>
      <c r="H18" s="141"/>
      <c r="I18" s="142">
        <v>4798391588</v>
      </c>
      <c r="J18" s="141"/>
      <c r="K18" s="142">
        <v>5228627</v>
      </c>
      <c r="L18" s="141"/>
      <c r="M18" s="142">
        <v>39397176353</v>
      </c>
      <c r="N18" s="141"/>
      <c r="O18" s="142">
        <v>27390912857</v>
      </c>
      <c r="P18" s="141"/>
      <c r="Q18" s="142">
        <v>12006263496</v>
      </c>
    </row>
    <row r="19" spans="1:17" ht="21.75" customHeight="1">
      <c r="A19" s="142" t="s">
        <v>158</v>
      </c>
      <c r="B19" s="141"/>
      <c r="C19" s="142">
        <v>7694</v>
      </c>
      <c r="D19" s="141"/>
      <c r="E19" s="142">
        <v>53179011350</v>
      </c>
      <c r="F19" s="141"/>
      <c r="G19" s="142">
        <v>51392377208</v>
      </c>
      <c r="H19" s="141"/>
      <c r="I19" s="142">
        <v>1786634142</v>
      </c>
      <c r="J19" s="141"/>
      <c r="K19" s="142">
        <v>7694</v>
      </c>
      <c r="L19" s="141"/>
      <c r="M19" s="142">
        <v>53179011350</v>
      </c>
      <c r="N19" s="141"/>
      <c r="O19" s="142">
        <v>43036346138</v>
      </c>
      <c r="P19" s="141"/>
      <c r="Q19" s="142">
        <v>10142665212</v>
      </c>
    </row>
    <row r="20" spans="1:17" ht="21.75" customHeight="1">
      <c r="A20" s="142" t="s">
        <v>62</v>
      </c>
      <c r="B20" s="141"/>
      <c r="C20" s="142">
        <v>7370000</v>
      </c>
      <c r="D20" s="141"/>
      <c r="E20" s="142">
        <v>42711445755</v>
      </c>
      <c r="F20" s="141"/>
      <c r="G20" s="142">
        <v>41392739025</v>
      </c>
      <c r="H20" s="141"/>
      <c r="I20" s="142">
        <v>1318706730</v>
      </c>
      <c r="J20" s="141"/>
      <c r="K20" s="142">
        <v>7370000</v>
      </c>
      <c r="L20" s="141"/>
      <c r="M20" s="142">
        <v>42711445755</v>
      </c>
      <c r="N20" s="141"/>
      <c r="O20" s="142">
        <v>33226618779</v>
      </c>
      <c r="P20" s="141"/>
      <c r="Q20" s="142">
        <v>9484826976</v>
      </c>
    </row>
    <row r="21" spans="1:17" ht="21.75" customHeight="1">
      <c r="A21" s="142" t="s">
        <v>21</v>
      </c>
      <c r="B21" s="141"/>
      <c r="C21" s="142">
        <v>13950000</v>
      </c>
      <c r="D21" s="141"/>
      <c r="E21" s="142">
        <v>50184663952</v>
      </c>
      <c r="F21" s="141"/>
      <c r="G21" s="142">
        <v>52905975201</v>
      </c>
      <c r="H21" s="141"/>
      <c r="I21" s="142">
        <v>-2721311248</v>
      </c>
      <c r="J21" s="141"/>
      <c r="K21" s="142">
        <v>13950000</v>
      </c>
      <c r="L21" s="141"/>
      <c r="M21" s="142">
        <v>50184663952</v>
      </c>
      <c r="N21" s="141"/>
      <c r="O21" s="142">
        <v>41254317539</v>
      </c>
      <c r="P21" s="141"/>
      <c r="Q21" s="142">
        <v>8930346413</v>
      </c>
    </row>
    <row r="22" spans="1:17" ht="21.75" customHeight="1">
      <c r="A22" s="142" t="s">
        <v>54</v>
      </c>
      <c r="B22" s="141"/>
      <c r="C22" s="142">
        <v>281880</v>
      </c>
      <c r="D22" s="141"/>
      <c r="E22" s="142">
        <v>16885021571</v>
      </c>
      <c r="F22" s="141"/>
      <c r="G22" s="142">
        <v>14587358496</v>
      </c>
      <c r="H22" s="141"/>
      <c r="I22" s="142">
        <v>2297663075</v>
      </c>
      <c r="J22" s="141"/>
      <c r="K22" s="142">
        <v>281880</v>
      </c>
      <c r="L22" s="141"/>
      <c r="M22" s="142">
        <v>16885021571</v>
      </c>
      <c r="N22" s="141"/>
      <c r="O22" s="142">
        <v>8319221547</v>
      </c>
      <c r="P22" s="141"/>
      <c r="Q22" s="142">
        <v>8565800024</v>
      </c>
    </row>
    <row r="23" spans="1:17" ht="21.75" customHeight="1">
      <c r="A23" s="142" t="s">
        <v>37</v>
      </c>
      <c r="B23" s="141"/>
      <c r="C23" s="142">
        <v>150000</v>
      </c>
      <c r="D23" s="141"/>
      <c r="E23" s="142">
        <v>22336303500</v>
      </c>
      <c r="F23" s="141"/>
      <c r="G23" s="142">
        <v>15194054250</v>
      </c>
      <c r="H23" s="141"/>
      <c r="I23" s="142">
        <v>7142249250</v>
      </c>
      <c r="J23" s="141"/>
      <c r="K23" s="142">
        <v>150000</v>
      </c>
      <c r="L23" s="141"/>
      <c r="M23" s="142">
        <v>22336303500</v>
      </c>
      <c r="N23" s="141"/>
      <c r="O23" s="142">
        <v>15328251000</v>
      </c>
      <c r="P23" s="141"/>
      <c r="Q23" s="142">
        <v>7008052500</v>
      </c>
    </row>
    <row r="24" spans="1:17" ht="21.75" customHeight="1">
      <c r="A24" s="142" t="s">
        <v>34</v>
      </c>
      <c r="B24" s="141"/>
      <c r="C24" s="142">
        <v>959747</v>
      </c>
      <c r="D24" s="141"/>
      <c r="E24" s="142">
        <v>38972391243</v>
      </c>
      <c r="F24" s="141"/>
      <c r="G24" s="142">
        <v>35967176251</v>
      </c>
      <c r="H24" s="141"/>
      <c r="I24" s="142">
        <v>3005214992</v>
      </c>
      <c r="J24" s="141"/>
      <c r="K24" s="142">
        <v>959747</v>
      </c>
      <c r="L24" s="141"/>
      <c r="M24" s="142">
        <v>38972391243</v>
      </c>
      <c r="N24" s="141"/>
      <c r="O24" s="142">
        <v>32497360999</v>
      </c>
      <c r="P24" s="141"/>
      <c r="Q24" s="142">
        <v>6475030244</v>
      </c>
    </row>
    <row r="25" spans="1:17" ht="21.75" customHeight="1">
      <c r="A25" s="142" t="s">
        <v>49</v>
      </c>
      <c r="B25" s="141"/>
      <c r="C25" s="142">
        <v>4000000</v>
      </c>
      <c r="D25" s="141"/>
      <c r="E25" s="142">
        <v>26441730000</v>
      </c>
      <c r="F25" s="141"/>
      <c r="G25" s="142">
        <v>22326363000</v>
      </c>
      <c r="H25" s="141"/>
      <c r="I25" s="142">
        <v>4115367000</v>
      </c>
      <c r="J25" s="141"/>
      <c r="K25" s="142">
        <v>4000000</v>
      </c>
      <c r="L25" s="141"/>
      <c r="M25" s="142">
        <v>26441730000</v>
      </c>
      <c r="N25" s="141"/>
      <c r="O25" s="142">
        <v>21319340324</v>
      </c>
      <c r="P25" s="141"/>
      <c r="Q25" s="142">
        <v>5122389676</v>
      </c>
    </row>
    <row r="26" spans="1:17" ht="21.75" customHeight="1">
      <c r="A26" s="142" t="s">
        <v>45</v>
      </c>
      <c r="B26" s="141"/>
      <c r="C26" s="142">
        <v>18800000</v>
      </c>
      <c r="D26" s="141"/>
      <c r="E26" s="142">
        <v>26144707860</v>
      </c>
      <c r="F26" s="141"/>
      <c r="G26" s="142">
        <v>26593223220</v>
      </c>
      <c r="H26" s="141"/>
      <c r="I26" s="142">
        <v>-448515360</v>
      </c>
      <c r="J26" s="141"/>
      <c r="K26" s="142">
        <v>18800000</v>
      </c>
      <c r="L26" s="141"/>
      <c r="M26" s="142">
        <v>26144707860</v>
      </c>
      <c r="N26" s="141"/>
      <c r="O26" s="142">
        <v>21061533780</v>
      </c>
      <c r="P26" s="141"/>
      <c r="Q26" s="142">
        <v>5083174080</v>
      </c>
    </row>
    <row r="27" spans="1:17" ht="21.75" customHeight="1">
      <c r="A27" s="142" t="s">
        <v>70</v>
      </c>
      <c r="B27" s="141"/>
      <c r="C27" s="142">
        <v>3189423</v>
      </c>
      <c r="D27" s="141"/>
      <c r="E27" s="142">
        <v>27234130565</v>
      </c>
      <c r="F27" s="141"/>
      <c r="G27" s="142">
        <v>24317320307</v>
      </c>
      <c r="H27" s="141"/>
      <c r="I27" s="142">
        <v>2916810258</v>
      </c>
      <c r="J27" s="141"/>
      <c r="K27" s="142">
        <v>3189423</v>
      </c>
      <c r="L27" s="141"/>
      <c r="M27" s="142">
        <v>27234130565</v>
      </c>
      <c r="N27" s="141"/>
      <c r="O27" s="142">
        <v>22319939369</v>
      </c>
      <c r="P27" s="141"/>
      <c r="Q27" s="142">
        <v>4914191196</v>
      </c>
    </row>
    <row r="28" spans="1:17" ht="21.75" customHeight="1">
      <c r="A28" s="142" t="s">
        <v>58</v>
      </c>
      <c r="B28" s="141"/>
      <c r="C28" s="142">
        <v>1547221</v>
      </c>
      <c r="D28" s="141"/>
      <c r="E28" s="142">
        <v>16933545535</v>
      </c>
      <c r="F28" s="141"/>
      <c r="G28" s="142">
        <v>13672953661</v>
      </c>
      <c r="H28" s="141"/>
      <c r="I28" s="142">
        <v>3260591874</v>
      </c>
      <c r="J28" s="141"/>
      <c r="K28" s="142">
        <v>1547221</v>
      </c>
      <c r="L28" s="141"/>
      <c r="M28" s="142">
        <v>16933545535</v>
      </c>
      <c r="N28" s="141"/>
      <c r="O28" s="142">
        <v>12058037928</v>
      </c>
      <c r="P28" s="141"/>
      <c r="Q28" s="142">
        <v>4875507607</v>
      </c>
    </row>
    <row r="29" spans="1:17" ht="21.75" customHeight="1">
      <c r="A29" s="142" t="s">
        <v>52</v>
      </c>
      <c r="B29" s="141"/>
      <c r="C29" s="142">
        <v>2200000</v>
      </c>
      <c r="D29" s="141"/>
      <c r="E29" s="142">
        <v>24471522900</v>
      </c>
      <c r="F29" s="141"/>
      <c r="G29" s="142">
        <v>19091724300</v>
      </c>
      <c r="H29" s="141"/>
      <c r="I29" s="142">
        <v>5379798600</v>
      </c>
      <c r="J29" s="141"/>
      <c r="K29" s="142">
        <v>2200000</v>
      </c>
      <c r="L29" s="141"/>
      <c r="M29" s="142">
        <v>24471522900</v>
      </c>
      <c r="N29" s="141"/>
      <c r="O29" s="142">
        <v>19818374272</v>
      </c>
      <c r="P29" s="141"/>
      <c r="Q29" s="142">
        <v>4653148628</v>
      </c>
    </row>
    <row r="30" spans="1:17" ht="21.75" customHeight="1">
      <c r="A30" s="142" t="s">
        <v>42</v>
      </c>
      <c r="B30" s="141"/>
      <c r="C30" s="142">
        <v>6197338</v>
      </c>
      <c r="D30" s="141"/>
      <c r="E30" s="142">
        <v>30648307598</v>
      </c>
      <c r="F30" s="141"/>
      <c r="G30" s="142">
        <v>26705646251</v>
      </c>
      <c r="H30" s="141"/>
      <c r="I30" s="142">
        <v>3942661347</v>
      </c>
      <c r="J30" s="141"/>
      <c r="K30" s="142">
        <v>6197338</v>
      </c>
      <c r="L30" s="141"/>
      <c r="M30" s="142">
        <v>30648307598</v>
      </c>
      <c r="N30" s="141"/>
      <c r="O30" s="142">
        <v>26288423097</v>
      </c>
      <c r="P30" s="141"/>
      <c r="Q30" s="142">
        <v>4359884501</v>
      </c>
    </row>
    <row r="31" spans="1:17" ht="21.75" customHeight="1">
      <c r="A31" s="142" t="s">
        <v>41</v>
      </c>
      <c r="B31" s="141"/>
      <c r="C31" s="142">
        <v>370000</v>
      </c>
      <c r="D31" s="141"/>
      <c r="E31" s="142">
        <v>13001676975</v>
      </c>
      <c r="F31" s="141"/>
      <c r="G31" s="142">
        <v>10769140080</v>
      </c>
      <c r="H31" s="141"/>
      <c r="I31" s="142">
        <v>2232536895</v>
      </c>
      <c r="J31" s="141"/>
      <c r="K31" s="142">
        <v>370000</v>
      </c>
      <c r="L31" s="141"/>
      <c r="M31" s="142">
        <v>13001676975</v>
      </c>
      <c r="N31" s="141"/>
      <c r="O31" s="142">
        <v>8831988426</v>
      </c>
      <c r="P31" s="141"/>
      <c r="Q31" s="142">
        <v>4169688549</v>
      </c>
    </row>
    <row r="32" spans="1:17" ht="21.75" customHeight="1">
      <c r="A32" s="142" t="s">
        <v>44</v>
      </c>
      <c r="B32" s="141"/>
      <c r="C32" s="142">
        <v>15519240</v>
      </c>
      <c r="D32" s="141"/>
      <c r="E32" s="142">
        <v>45478502738</v>
      </c>
      <c r="F32" s="141"/>
      <c r="G32" s="142">
        <v>45322876036</v>
      </c>
      <c r="H32" s="141"/>
      <c r="I32" s="142">
        <v>155626702</v>
      </c>
      <c r="J32" s="141"/>
      <c r="K32" s="142">
        <v>15519240</v>
      </c>
      <c r="L32" s="141"/>
      <c r="M32" s="142">
        <v>45478502738</v>
      </c>
      <c r="N32" s="141"/>
      <c r="O32" s="142">
        <v>41467508713</v>
      </c>
      <c r="P32" s="141"/>
      <c r="Q32" s="142">
        <v>4010994025</v>
      </c>
    </row>
    <row r="33" spans="1:17" ht="21.75" customHeight="1">
      <c r="A33" s="142" t="s">
        <v>20</v>
      </c>
      <c r="B33" s="141"/>
      <c r="C33" s="142">
        <v>4142584</v>
      </c>
      <c r="D33" s="141"/>
      <c r="E33" s="142">
        <v>11826711115</v>
      </c>
      <c r="F33" s="141"/>
      <c r="G33" s="142">
        <v>11427271359</v>
      </c>
      <c r="H33" s="141"/>
      <c r="I33" s="142">
        <v>399439756</v>
      </c>
      <c r="J33" s="141"/>
      <c r="K33" s="142">
        <v>4142584</v>
      </c>
      <c r="L33" s="141"/>
      <c r="M33" s="142">
        <v>11826711115</v>
      </c>
      <c r="N33" s="141"/>
      <c r="O33" s="142">
        <v>7832313559</v>
      </c>
      <c r="P33" s="141"/>
      <c r="Q33" s="142">
        <v>3994397556</v>
      </c>
    </row>
    <row r="34" spans="1:17" ht="21.75" customHeight="1">
      <c r="A34" s="142" t="s">
        <v>47</v>
      </c>
      <c r="B34" s="141"/>
      <c r="C34" s="142">
        <v>3050000</v>
      </c>
      <c r="D34" s="141"/>
      <c r="E34" s="142">
        <v>15765633000</v>
      </c>
      <c r="F34" s="141"/>
      <c r="G34" s="142">
        <v>15055150945</v>
      </c>
      <c r="H34" s="141"/>
      <c r="I34" s="142">
        <v>710482055</v>
      </c>
      <c r="J34" s="141"/>
      <c r="K34" s="142">
        <v>3050000</v>
      </c>
      <c r="L34" s="141"/>
      <c r="M34" s="142">
        <v>15765633000</v>
      </c>
      <c r="N34" s="141"/>
      <c r="O34" s="142">
        <v>11893589477</v>
      </c>
      <c r="P34" s="141"/>
      <c r="Q34" s="142">
        <v>3872043523</v>
      </c>
    </row>
    <row r="35" spans="1:17" ht="21.75" customHeight="1">
      <c r="A35" s="142" t="s">
        <v>51</v>
      </c>
      <c r="B35" s="141"/>
      <c r="C35" s="142">
        <v>219000</v>
      </c>
      <c r="D35" s="141"/>
      <c r="E35" s="142">
        <v>11997278914</v>
      </c>
      <c r="F35" s="141"/>
      <c r="G35" s="142">
        <v>10701982062</v>
      </c>
      <c r="H35" s="141"/>
      <c r="I35" s="142">
        <v>1295296852</v>
      </c>
      <c r="J35" s="141"/>
      <c r="K35" s="142">
        <v>219000</v>
      </c>
      <c r="L35" s="141"/>
      <c r="M35" s="142">
        <v>11997278914</v>
      </c>
      <c r="N35" s="141"/>
      <c r="O35" s="142">
        <v>8133158052</v>
      </c>
      <c r="P35" s="141"/>
      <c r="Q35" s="142">
        <v>3864120862</v>
      </c>
    </row>
    <row r="36" spans="1:17" ht="21.75" customHeight="1">
      <c r="A36" s="142" t="s">
        <v>38</v>
      </c>
      <c r="B36" s="141"/>
      <c r="C36" s="142">
        <v>2000000</v>
      </c>
      <c r="D36" s="141"/>
      <c r="E36" s="142">
        <v>15069798000</v>
      </c>
      <c r="F36" s="141"/>
      <c r="G36" s="142">
        <v>12703959000</v>
      </c>
      <c r="H36" s="141"/>
      <c r="I36" s="142">
        <v>2365839000</v>
      </c>
      <c r="J36" s="141"/>
      <c r="K36" s="142">
        <v>2000000</v>
      </c>
      <c r="L36" s="141"/>
      <c r="M36" s="142">
        <v>15069798000</v>
      </c>
      <c r="N36" s="141"/>
      <c r="O36" s="142">
        <v>11472407496</v>
      </c>
      <c r="P36" s="141"/>
      <c r="Q36" s="142">
        <v>3597390504</v>
      </c>
    </row>
    <row r="37" spans="1:17" ht="21.75" customHeight="1">
      <c r="A37" s="142" t="s">
        <v>72</v>
      </c>
      <c r="B37" s="141"/>
      <c r="C37" s="142">
        <v>3200000</v>
      </c>
      <c r="D37" s="141"/>
      <c r="E37" s="142">
        <v>22648435200</v>
      </c>
      <c r="F37" s="141"/>
      <c r="G37" s="142">
        <v>21185193600</v>
      </c>
      <c r="H37" s="141"/>
      <c r="I37" s="142">
        <v>1463241600</v>
      </c>
      <c r="J37" s="141"/>
      <c r="K37" s="142">
        <v>3200000</v>
      </c>
      <c r="L37" s="141"/>
      <c r="M37" s="142">
        <v>22648435200</v>
      </c>
      <c r="N37" s="141"/>
      <c r="O37" s="142">
        <v>19277873165</v>
      </c>
      <c r="P37" s="141"/>
      <c r="Q37" s="142">
        <v>3370562035</v>
      </c>
    </row>
    <row r="38" spans="1:17" ht="21.75" customHeight="1">
      <c r="A38" s="142" t="s">
        <v>46</v>
      </c>
      <c r="B38" s="141"/>
      <c r="C38" s="142">
        <v>1200000</v>
      </c>
      <c r="D38" s="141"/>
      <c r="E38" s="142">
        <v>14743749600</v>
      </c>
      <c r="F38" s="141"/>
      <c r="G38" s="142">
        <v>13455460800</v>
      </c>
      <c r="H38" s="141"/>
      <c r="I38" s="142">
        <v>1288288800</v>
      </c>
      <c r="J38" s="141"/>
      <c r="K38" s="142">
        <v>1200000</v>
      </c>
      <c r="L38" s="141"/>
      <c r="M38" s="142">
        <v>14743749600</v>
      </c>
      <c r="N38" s="141"/>
      <c r="O38" s="142">
        <v>11436403112</v>
      </c>
      <c r="P38" s="141"/>
      <c r="Q38" s="142">
        <v>3307346488</v>
      </c>
    </row>
    <row r="39" spans="1:17" ht="21.75" customHeight="1">
      <c r="A39" s="142" t="s">
        <v>60</v>
      </c>
      <c r="B39" s="141"/>
      <c r="C39" s="142">
        <v>966834</v>
      </c>
      <c r="D39" s="141"/>
      <c r="E39" s="142">
        <v>18029885895</v>
      </c>
      <c r="F39" s="141"/>
      <c r="G39" s="142">
        <v>18125994029</v>
      </c>
      <c r="H39" s="141"/>
      <c r="I39" s="142">
        <v>-96108133</v>
      </c>
      <c r="J39" s="141"/>
      <c r="K39" s="142">
        <v>966834</v>
      </c>
      <c r="L39" s="141"/>
      <c r="M39" s="142">
        <v>18029885895</v>
      </c>
      <c r="N39" s="141"/>
      <c r="O39" s="142">
        <v>15258373561</v>
      </c>
      <c r="P39" s="141"/>
      <c r="Q39" s="142">
        <v>2771512334</v>
      </c>
    </row>
    <row r="40" spans="1:17" ht="21.75" customHeight="1">
      <c r="A40" s="142" t="s">
        <v>64</v>
      </c>
      <c r="B40" s="141"/>
      <c r="C40" s="142">
        <v>21510860</v>
      </c>
      <c r="D40" s="141"/>
      <c r="E40" s="142">
        <v>31860476870</v>
      </c>
      <c r="F40" s="141"/>
      <c r="G40" s="142">
        <v>33057917612</v>
      </c>
      <c r="H40" s="141"/>
      <c r="I40" s="142">
        <v>-1197440741</v>
      </c>
      <c r="J40" s="141"/>
      <c r="K40" s="142">
        <v>21510860</v>
      </c>
      <c r="L40" s="141"/>
      <c r="M40" s="142">
        <v>31860476870</v>
      </c>
      <c r="N40" s="141"/>
      <c r="O40" s="142">
        <v>29301427799</v>
      </c>
      <c r="P40" s="141"/>
      <c r="Q40" s="142">
        <v>2559049071</v>
      </c>
    </row>
    <row r="41" spans="1:17" ht="21.75" customHeight="1">
      <c r="A41" s="147" t="s">
        <v>98</v>
      </c>
      <c r="B41" s="141"/>
      <c r="C41" s="147">
        <v>70000</v>
      </c>
      <c r="D41" s="141"/>
      <c r="E41" s="147">
        <v>40624835413</v>
      </c>
      <c r="F41" s="141"/>
      <c r="G41" s="147">
        <v>41111947108</v>
      </c>
      <c r="H41" s="141"/>
      <c r="I41" s="147">
        <v>-487111694</v>
      </c>
      <c r="J41" s="141"/>
      <c r="K41" s="147">
        <v>70000</v>
      </c>
      <c r="L41" s="141"/>
      <c r="M41" s="147">
        <v>40624835413</v>
      </c>
      <c r="N41" s="141"/>
      <c r="O41" s="147">
        <v>38086901990</v>
      </c>
      <c r="P41" s="141"/>
      <c r="Q41" s="147">
        <v>2537933423</v>
      </c>
    </row>
    <row r="42" spans="1:17" ht="21.75" customHeight="1">
      <c r="A42" s="142" t="s">
        <v>65</v>
      </c>
      <c r="B42" s="141"/>
      <c r="C42" s="142">
        <v>3300000</v>
      </c>
      <c r="D42" s="141"/>
      <c r="E42" s="142">
        <v>16697057850</v>
      </c>
      <c r="F42" s="141"/>
      <c r="G42" s="142">
        <v>13990756725</v>
      </c>
      <c r="H42" s="141"/>
      <c r="I42" s="142">
        <v>2706301125</v>
      </c>
      <c r="J42" s="141"/>
      <c r="K42" s="142">
        <v>3300000</v>
      </c>
      <c r="L42" s="141"/>
      <c r="M42" s="142">
        <v>16697057850</v>
      </c>
      <c r="N42" s="141"/>
      <c r="O42" s="142">
        <v>14253125377</v>
      </c>
      <c r="P42" s="141"/>
      <c r="Q42" s="142">
        <v>2443932473</v>
      </c>
    </row>
    <row r="43" spans="1:17" ht="21.75" customHeight="1">
      <c r="A43" s="142" t="s">
        <v>74</v>
      </c>
      <c r="B43" s="141"/>
      <c r="C43" s="142">
        <v>2772515</v>
      </c>
      <c r="D43" s="141"/>
      <c r="E43" s="142">
        <v>10941393586</v>
      </c>
      <c r="F43" s="141"/>
      <c r="G43" s="142">
        <v>9996079229</v>
      </c>
      <c r="H43" s="141"/>
      <c r="I43" s="142">
        <v>945314357</v>
      </c>
      <c r="J43" s="141"/>
      <c r="K43" s="142">
        <v>2772515</v>
      </c>
      <c r="L43" s="141"/>
      <c r="M43" s="142">
        <v>10941393586</v>
      </c>
      <c r="N43" s="141"/>
      <c r="O43" s="142">
        <v>8524365331</v>
      </c>
      <c r="P43" s="141"/>
      <c r="Q43" s="142">
        <v>2417028255</v>
      </c>
    </row>
    <row r="44" spans="1:17" ht="21.75" customHeight="1">
      <c r="A44" s="142" t="s">
        <v>75</v>
      </c>
      <c r="B44" s="141"/>
      <c r="C44" s="142">
        <v>500000</v>
      </c>
      <c r="D44" s="141"/>
      <c r="E44" s="142">
        <v>9075676500</v>
      </c>
      <c r="F44" s="141"/>
      <c r="G44" s="142">
        <v>8817223500</v>
      </c>
      <c r="H44" s="141"/>
      <c r="I44" s="142">
        <v>258453000</v>
      </c>
      <c r="J44" s="141"/>
      <c r="K44" s="142">
        <v>500000</v>
      </c>
      <c r="L44" s="141"/>
      <c r="M44" s="142">
        <v>9075676500</v>
      </c>
      <c r="N44" s="141"/>
      <c r="O44" s="142">
        <v>6666047280</v>
      </c>
      <c r="P44" s="141"/>
      <c r="Q44" s="142">
        <v>2409629220</v>
      </c>
    </row>
    <row r="45" spans="1:17" ht="21.75" customHeight="1">
      <c r="A45" s="142" t="s">
        <v>55</v>
      </c>
      <c r="B45" s="141"/>
      <c r="C45" s="142">
        <v>6007369</v>
      </c>
      <c r="D45" s="141"/>
      <c r="E45" s="142">
        <v>10611577899</v>
      </c>
      <c r="F45" s="141"/>
      <c r="G45" s="142">
        <v>10157734387</v>
      </c>
      <c r="H45" s="141"/>
      <c r="I45" s="142">
        <v>453843512</v>
      </c>
      <c r="J45" s="141"/>
      <c r="K45" s="142">
        <v>6007369</v>
      </c>
      <c r="L45" s="141"/>
      <c r="M45" s="142">
        <v>10611577899</v>
      </c>
      <c r="N45" s="141"/>
      <c r="O45" s="142">
        <v>8953134986</v>
      </c>
      <c r="P45" s="141"/>
      <c r="Q45" s="142">
        <v>1658442913</v>
      </c>
    </row>
    <row r="46" spans="1:17" ht="21.75" customHeight="1">
      <c r="A46" s="142" t="s">
        <v>36</v>
      </c>
      <c r="B46" s="141"/>
      <c r="C46" s="142">
        <v>3609142</v>
      </c>
      <c r="D46" s="141"/>
      <c r="E46" s="142">
        <v>13342535823</v>
      </c>
      <c r="F46" s="141"/>
      <c r="G46" s="142">
        <v>13686951913</v>
      </c>
      <c r="H46" s="141"/>
      <c r="I46" s="142">
        <v>-344416089</v>
      </c>
      <c r="J46" s="141"/>
      <c r="K46" s="142">
        <v>3609142</v>
      </c>
      <c r="L46" s="141"/>
      <c r="M46" s="142">
        <v>13342535823</v>
      </c>
      <c r="N46" s="141"/>
      <c r="O46" s="142">
        <v>11839303096</v>
      </c>
      <c r="P46" s="141"/>
      <c r="Q46" s="142">
        <v>1503232727</v>
      </c>
    </row>
    <row r="47" spans="1:17" ht="21.75" customHeight="1">
      <c r="A47" s="142" t="s">
        <v>24</v>
      </c>
      <c r="B47" s="141"/>
      <c r="C47" s="142">
        <v>3100000</v>
      </c>
      <c r="D47" s="141"/>
      <c r="E47" s="142">
        <v>20800496250</v>
      </c>
      <c r="F47" s="141"/>
      <c r="G47" s="142">
        <v>21170282850</v>
      </c>
      <c r="H47" s="141"/>
      <c r="I47" s="142">
        <v>-369786600</v>
      </c>
      <c r="J47" s="141"/>
      <c r="K47" s="142">
        <v>3100000</v>
      </c>
      <c r="L47" s="141"/>
      <c r="M47" s="142">
        <v>20800496250</v>
      </c>
      <c r="N47" s="141"/>
      <c r="O47" s="142">
        <v>19508356498</v>
      </c>
      <c r="P47" s="141"/>
      <c r="Q47" s="142">
        <v>1292139752</v>
      </c>
    </row>
    <row r="48" spans="1:17" ht="21.75" customHeight="1">
      <c r="A48" s="142" t="s">
        <v>82</v>
      </c>
      <c r="B48" s="141"/>
      <c r="C48" s="142">
        <v>550000</v>
      </c>
      <c r="D48" s="141"/>
      <c r="E48" s="142">
        <v>33869768625</v>
      </c>
      <c r="F48" s="141"/>
      <c r="G48" s="142">
        <v>32869818489</v>
      </c>
      <c r="H48" s="141"/>
      <c r="I48" s="142">
        <v>999950136</v>
      </c>
      <c r="J48" s="141"/>
      <c r="K48" s="142">
        <v>550000</v>
      </c>
      <c r="L48" s="141"/>
      <c r="M48" s="142">
        <v>33869768625</v>
      </c>
      <c r="N48" s="141"/>
      <c r="O48" s="142">
        <v>32869818489</v>
      </c>
      <c r="P48" s="141"/>
      <c r="Q48" s="142">
        <v>999950136</v>
      </c>
    </row>
    <row r="49" spans="1:17" ht="21.75" customHeight="1">
      <c r="A49" s="142" t="s">
        <v>25</v>
      </c>
      <c r="B49" s="141"/>
      <c r="C49" s="142">
        <v>1645060</v>
      </c>
      <c r="D49" s="141"/>
      <c r="E49" s="142">
        <v>7479733638</v>
      </c>
      <c r="F49" s="141"/>
      <c r="G49" s="142">
        <v>7886916339</v>
      </c>
      <c r="H49" s="141"/>
      <c r="I49" s="142">
        <v>-407182700</v>
      </c>
      <c r="J49" s="141"/>
      <c r="K49" s="142">
        <v>1645060</v>
      </c>
      <c r="L49" s="141"/>
      <c r="M49" s="142">
        <v>7479733638</v>
      </c>
      <c r="N49" s="141"/>
      <c r="O49" s="142">
        <v>6584831974</v>
      </c>
      <c r="P49" s="141"/>
      <c r="Q49" s="142">
        <v>894901664</v>
      </c>
    </row>
    <row r="50" spans="1:17" ht="21.75" customHeight="1">
      <c r="A50" s="142" t="s">
        <v>66</v>
      </c>
      <c r="B50" s="141"/>
      <c r="C50" s="142">
        <v>837800</v>
      </c>
      <c r="D50" s="141"/>
      <c r="E50" s="142">
        <v>7928399656</v>
      </c>
      <c r="F50" s="141"/>
      <c r="G50" s="142">
        <v>7928399656</v>
      </c>
      <c r="H50" s="141"/>
      <c r="I50" s="142">
        <v>0</v>
      </c>
      <c r="J50" s="141"/>
      <c r="K50" s="142">
        <v>837800</v>
      </c>
      <c r="L50" s="141"/>
      <c r="M50" s="142">
        <v>7928399656</v>
      </c>
      <c r="N50" s="141"/>
      <c r="O50" s="142">
        <v>7037287510</v>
      </c>
      <c r="P50" s="141"/>
      <c r="Q50" s="142">
        <v>891112146</v>
      </c>
    </row>
    <row r="51" spans="1:17" ht="21.75" customHeight="1">
      <c r="A51" s="142" t="s">
        <v>59</v>
      </c>
      <c r="B51" s="141"/>
      <c r="C51" s="142">
        <v>1479342</v>
      </c>
      <c r="D51" s="141"/>
      <c r="E51" s="142">
        <v>9308517662</v>
      </c>
      <c r="F51" s="141"/>
      <c r="G51" s="142">
        <v>10249663208</v>
      </c>
      <c r="H51" s="141"/>
      <c r="I51" s="142">
        <v>-941145545</v>
      </c>
      <c r="J51" s="141"/>
      <c r="K51" s="142">
        <v>1479342</v>
      </c>
      <c r="L51" s="141"/>
      <c r="M51" s="142">
        <v>9308517662</v>
      </c>
      <c r="N51" s="141"/>
      <c r="O51" s="142">
        <v>8632736894</v>
      </c>
      <c r="P51" s="141"/>
      <c r="Q51" s="142">
        <v>675780768</v>
      </c>
    </row>
    <row r="52" spans="1:17" ht="21.75" customHeight="1">
      <c r="A52" s="142" t="s">
        <v>67</v>
      </c>
      <c r="B52" s="141"/>
      <c r="C52" s="142">
        <v>3774025</v>
      </c>
      <c r="D52" s="141"/>
      <c r="E52" s="142">
        <v>36990475775</v>
      </c>
      <c r="F52" s="141"/>
      <c r="G52" s="142">
        <v>36315193256</v>
      </c>
      <c r="H52" s="141"/>
      <c r="I52" s="142">
        <v>675282519</v>
      </c>
      <c r="J52" s="141"/>
      <c r="K52" s="142">
        <v>3774025</v>
      </c>
      <c r="L52" s="141"/>
      <c r="M52" s="142">
        <v>36990475775</v>
      </c>
      <c r="N52" s="141"/>
      <c r="O52" s="142">
        <v>36315193256</v>
      </c>
      <c r="P52" s="141"/>
      <c r="Q52" s="142">
        <v>675282519</v>
      </c>
    </row>
    <row r="53" spans="1:17" ht="21.75" customHeight="1">
      <c r="A53" s="142" t="s">
        <v>30</v>
      </c>
      <c r="B53" s="141"/>
      <c r="C53" s="142">
        <v>2560000</v>
      </c>
      <c r="D53" s="141"/>
      <c r="E53" s="142">
        <v>7293305088</v>
      </c>
      <c r="F53" s="141"/>
      <c r="G53" s="142">
        <v>7293305088</v>
      </c>
      <c r="H53" s="141"/>
      <c r="I53" s="142">
        <v>0</v>
      </c>
      <c r="J53" s="141"/>
      <c r="K53" s="142">
        <v>2560000</v>
      </c>
      <c r="L53" s="141"/>
      <c r="M53" s="142">
        <v>7293305088</v>
      </c>
      <c r="N53" s="141"/>
      <c r="O53" s="142">
        <v>6618941568</v>
      </c>
      <c r="P53" s="141"/>
      <c r="Q53" s="142">
        <v>674363520</v>
      </c>
    </row>
    <row r="54" spans="1:17" ht="21.75" customHeight="1">
      <c r="A54" s="142" t="s">
        <v>73</v>
      </c>
      <c r="B54" s="141"/>
      <c r="C54" s="142">
        <v>200000</v>
      </c>
      <c r="D54" s="141"/>
      <c r="E54" s="142">
        <v>2276374500</v>
      </c>
      <c r="F54" s="141"/>
      <c r="G54" s="142">
        <v>1787301900</v>
      </c>
      <c r="H54" s="141"/>
      <c r="I54" s="142">
        <v>489072600</v>
      </c>
      <c r="J54" s="141"/>
      <c r="K54" s="142">
        <v>200000</v>
      </c>
      <c r="L54" s="141"/>
      <c r="M54" s="142">
        <v>2276374500</v>
      </c>
      <c r="N54" s="141"/>
      <c r="O54" s="142">
        <v>1715590587</v>
      </c>
      <c r="P54" s="141"/>
      <c r="Q54" s="142">
        <v>560783913</v>
      </c>
    </row>
    <row r="55" spans="1:17" ht="21.75" customHeight="1">
      <c r="A55" s="142" t="s">
        <v>43</v>
      </c>
      <c r="B55" s="141"/>
      <c r="C55" s="142">
        <v>118800</v>
      </c>
      <c r="D55" s="141"/>
      <c r="E55" s="142">
        <v>2294549710</v>
      </c>
      <c r="F55" s="141"/>
      <c r="G55" s="142">
        <v>3126366773</v>
      </c>
      <c r="H55" s="141"/>
      <c r="I55" s="142">
        <v>-831817062</v>
      </c>
      <c r="J55" s="141"/>
      <c r="K55" s="142">
        <v>118800</v>
      </c>
      <c r="L55" s="141"/>
      <c r="M55" s="142">
        <v>2294549710</v>
      </c>
      <c r="N55" s="141"/>
      <c r="O55" s="142">
        <v>1910747004</v>
      </c>
      <c r="P55" s="141"/>
      <c r="Q55" s="142">
        <v>383802706</v>
      </c>
    </row>
    <row r="56" spans="1:17" ht="21.75" customHeight="1">
      <c r="A56" s="142" t="s">
        <v>80</v>
      </c>
      <c r="B56" s="141"/>
      <c r="C56" s="142">
        <v>2600000</v>
      </c>
      <c r="D56" s="141"/>
      <c r="E56" s="142">
        <v>10087420590</v>
      </c>
      <c r="F56" s="141"/>
      <c r="G56" s="142">
        <v>9844730844</v>
      </c>
      <c r="H56" s="141"/>
      <c r="I56" s="142">
        <v>242689746</v>
      </c>
      <c r="J56" s="141"/>
      <c r="K56" s="142">
        <v>2600000</v>
      </c>
      <c r="L56" s="141"/>
      <c r="M56" s="142">
        <v>10087420590</v>
      </c>
      <c r="N56" s="141"/>
      <c r="O56" s="142">
        <v>9844730844</v>
      </c>
      <c r="P56" s="141"/>
      <c r="Q56" s="142">
        <v>242689746</v>
      </c>
    </row>
    <row r="57" spans="1:17" ht="21.75" customHeight="1">
      <c r="A57" s="142" t="s">
        <v>35</v>
      </c>
      <c r="B57" s="141"/>
      <c r="C57" s="142">
        <v>1540000</v>
      </c>
      <c r="D57" s="141"/>
      <c r="E57" s="142">
        <v>16318722420</v>
      </c>
      <c r="F57" s="141"/>
      <c r="G57" s="142">
        <v>15308370000</v>
      </c>
      <c r="H57" s="141"/>
      <c r="I57" s="142">
        <v>1010352420</v>
      </c>
      <c r="J57" s="141"/>
      <c r="K57" s="142">
        <v>1540000</v>
      </c>
      <c r="L57" s="141"/>
      <c r="M57" s="142">
        <v>16318722420</v>
      </c>
      <c r="N57" s="141"/>
      <c r="O57" s="142">
        <v>16188886089</v>
      </c>
      <c r="P57" s="141"/>
      <c r="Q57" s="142">
        <v>129836331</v>
      </c>
    </row>
    <row r="58" spans="1:17" ht="21.75" customHeight="1">
      <c r="A58" s="142" t="s">
        <v>79</v>
      </c>
      <c r="B58" s="141"/>
      <c r="C58" s="142">
        <v>571500</v>
      </c>
      <c r="D58" s="141"/>
      <c r="E58" s="142">
        <v>25450860960</v>
      </c>
      <c r="F58" s="141"/>
      <c r="G58" s="142">
        <v>25393063966</v>
      </c>
      <c r="H58" s="141"/>
      <c r="I58" s="142">
        <v>57796994</v>
      </c>
      <c r="J58" s="141"/>
      <c r="K58" s="142">
        <v>571500</v>
      </c>
      <c r="L58" s="141"/>
      <c r="M58" s="142">
        <v>25450860960</v>
      </c>
      <c r="N58" s="141"/>
      <c r="O58" s="142">
        <v>25393063966</v>
      </c>
      <c r="P58" s="141"/>
      <c r="Q58" s="142">
        <v>57796994</v>
      </c>
    </row>
    <row r="59" spans="1:17" ht="21.75" customHeight="1">
      <c r="A59" s="142" t="s">
        <v>56</v>
      </c>
      <c r="B59" s="141"/>
      <c r="C59" s="142">
        <v>52551677</v>
      </c>
      <c r="D59" s="141"/>
      <c r="E59" s="142">
        <v>22410528649</v>
      </c>
      <c r="F59" s="141"/>
      <c r="G59" s="142">
        <v>22410528649</v>
      </c>
      <c r="H59" s="141"/>
      <c r="I59" s="142">
        <v>0</v>
      </c>
      <c r="J59" s="141"/>
      <c r="K59" s="142">
        <v>52551677</v>
      </c>
      <c r="L59" s="141"/>
      <c r="M59" s="142">
        <v>22410528649</v>
      </c>
      <c r="N59" s="141"/>
      <c r="O59" s="142">
        <v>22410528649</v>
      </c>
      <c r="P59" s="141"/>
      <c r="Q59" s="142">
        <v>0</v>
      </c>
    </row>
    <row r="60" spans="1:17" ht="21.75" customHeight="1">
      <c r="A60" s="142" t="s">
        <v>78</v>
      </c>
      <c r="B60" s="141"/>
      <c r="C60" s="142">
        <v>2800000</v>
      </c>
      <c r="D60" s="141"/>
      <c r="E60" s="142">
        <v>18592711200</v>
      </c>
      <c r="F60" s="141"/>
      <c r="G60" s="142">
        <v>18693490980</v>
      </c>
      <c r="H60" s="141"/>
      <c r="I60" s="142">
        <v>-100779780</v>
      </c>
      <c r="J60" s="141"/>
      <c r="K60" s="142">
        <v>2800000</v>
      </c>
      <c r="L60" s="141"/>
      <c r="M60" s="142">
        <v>18592711200</v>
      </c>
      <c r="N60" s="141"/>
      <c r="O60" s="142">
        <v>18693490980</v>
      </c>
      <c r="P60" s="141"/>
      <c r="Q60" s="142">
        <v>-100779780</v>
      </c>
    </row>
    <row r="61" spans="1:17" ht="21.75" customHeight="1">
      <c r="A61" s="142" t="s">
        <v>33</v>
      </c>
      <c r="B61" s="141"/>
      <c r="C61" s="142">
        <v>84800</v>
      </c>
      <c r="D61" s="141"/>
      <c r="E61" s="142">
        <v>7464361212</v>
      </c>
      <c r="F61" s="141"/>
      <c r="G61" s="142">
        <v>7464361212</v>
      </c>
      <c r="H61" s="141"/>
      <c r="I61" s="142">
        <v>0</v>
      </c>
      <c r="J61" s="141"/>
      <c r="K61" s="142">
        <v>84800</v>
      </c>
      <c r="L61" s="141"/>
      <c r="M61" s="142">
        <v>7464361212</v>
      </c>
      <c r="N61" s="141"/>
      <c r="O61" s="142">
        <v>7573945284</v>
      </c>
      <c r="P61" s="141"/>
      <c r="Q61" s="142">
        <v>-109584072</v>
      </c>
    </row>
    <row r="62" spans="1:17" ht="21.75" customHeight="1">
      <c r="A62" s="142" t="s">
        <v>69</v>
      </c>
      <c r="B62" s="141"/>
      <c r="C62" s="142">
        <v>197000</v>
      </c>
      <c r="D62" s="141"/>
      <c r="E62" s="142">
        <v>6548483304</v>
      </c>
      <c r="F62" s="141"/>
      <c r="G62" s="142">
        <v>7181007259</v>
      </c>
      <c r="H62" s="141"/>
      <c r="I62" s="142">
        <v>-632523955</v>
      </c>
      <c r="J62" s="141"/>
      <c r="K62" s="142">
        <v>197000</v>
      </c>
      <c r="L62" s="141"/>
      <c r="M62" s="142">
        <v>6548483304</v>
      </c>
      <c r="N62" s="141"/>
      <c r="O62" s="142">
        <v>6793268116</v>
      </c>
      <c r="P62" s="141"/>
      <c r="Q62" s="142">
        <v>-244784812</v>
      </c>
    </row>
    <row r="63" spans="1:17" ht="21.75" customHeight="1">
      <c r="A63" s="142" t="s">
        <v>31</v>
      </c>
      <c r="B63" s="141"/>
      <c r="C63" s="142">
        <v>117997</v>
      </c>
      <c r="D63" s="141"/>
      <c r="E63" s="142">
        <v>24231957078</v>
      </c>
      <c r="F63" s="141"/>
      <c r="G63" s="142">
        <v>24231957078</v>
      </c>
      <c r="H63" s="141"/>
      <c r="I63" s="142">
        <v>0</v>
      </c>
      <c r="J63" s="141"/>
      <c r="K63" s="142">
        <v>117997</v>
      </c>
      <c r="L63" s="141"/>
      <c r="M63" s="142">
        <v>24231957078</v>
      </c>
      <c r="N63" s="141"/>
      <c r="O63" s="142">
        <v>24487168890</v>
      </c>
      <c r="P63" s="141"/>
      <c r="Q63" s="142">
        <v>-255211811</v>
      </c>
    </row>
    <row r="64" spans="1:17" ht="21.75" customHeight="1">
      <c r="A64" s="142" t="s">
        <v>83</v>
      </c>
      <c r="B64" s="141"/>
      <c r="C64" s="142">
        <v>2000000</v>
      </c>
      <c r="D64" s="141"/>
      <c r="E64" s="142">
        <v>14135391000</v>
      </c>
      <c r="F64" s="141"/>
      <c r="G64" s="142">
        <v>14949704384</v>
      </c>
      <c r="H64" s="141"/>
      <c r="I64" s="142">
        <v>-814313384</v>
      </c>
      <c r="J64" s="141"/>
      <c r="K64" s="142">
        <v>2000000</v>
      </c>
      <c r="L64" s="141"/>
      <c r="M64" s="142">
        <v>14135391000</v>
      </c>
      <c r="N64" s="141"/>
      <c r="O64" s="142">
        <v>14949704384</v>
      </c>
      <c r="P64" s="141"/>
      <c r="Q64" s="142">
        <v>-814313384</v>
      </c>
    </row>
    <row r="65" spans="1:19" ht="21.75" customHeight="1">
      <c r="A65" s="142" t="s">
        <v>27</v>
      </c>
      <c r="B65" s="141"/>
      <c r="C65" s="142">
        <v>2446789</v>
      </c>
      <c r="D65" s="141"/>
      <c r="E65" s="142">
        <v>25100619848</v>
      </c>
      <c r="F65" s="141"/>
      <c r="G65" s="142">
        <v>21622530082</v>
      </c>
      <c r="H65" s="141"/>
      <c r="I65" s="142">
        <v>3478089766</v>
      </c>
      <c r="J65" s="141"/>
      <c r="K65" s="142">
        <v>2446789</v>
      </c>
      <c r="L65" s="141"/>
      <c r="M65" s="142">
        <v>25100619848</v>
      </c>
      <c r="N65" s="141"/>
      <c r="O65" s="142">
        <v>26122156702</v>
      </c>
      <c r="P65" s="141"/>
      <c r="Q65" s="142">
        <v>-1021536853</v>
      </c>
    </row>
    <row r="66" spans="1:19" ht="21.75" customHeight="1">
      <c r="A66" s="147" t="s">
        <v>71</v>
      </c>
      <c r="B66" s="141"/>
      <c r="C66" s="147">
        <v>307999</v>
      </c>
      <c r="D66" s="141"/>
      <c r="E66" s="147">
        <v>6674427649</v>
      </c>
      <c r="F66" s="141"/>
      <c r="G66" s="147">
        <v>6965285735</v>
      </c>
      <c r="H66" s="141"/>
      <c r="I66" s="147">
        <v>-290858085</v>
      </c>
      <c r="J66" s="141"/>
      <c r="K66" s="147">
        <v>307999</v>
      </c>
      <c r="L66" s="141"/>
      <c r="M66" s="147">
        <v>6674427649</v>
      </c>
      <c r="N66" s="141"/>
      <c r="O66" s="147">
        <v>7700085109</v>
      </c>
      <c r="P66" s="141"/>
      <c r="Q66" s="147">
        <v>-1025657459</v>
      </c>
    </row>
    <row r="67" spans="1:19" ht="21.75" customHeight="1">
      <c r="A67" s="142" t="s">
        <v>29</v>
      </c>
      <c r="B67" s="141"/>
      <c r="C67" s="142">
        <v>10692254</v>
      </c>
      <c r="D67" s="141"/>
      <c r="E67" s="142">
        <v>33108198301</v>
      </c>
      <c r="F67" s="141"/>
      <c r="G67" s="142">
        <v>34164272203</v>
      </c>
      <c r="H67" s="141"/>
      <c r="I67" s="142">
        <v>-1056073901</v>
      </c>
      <c r="J67" s="141"/>
      <c r="K67" s="142">
        <v>10692254</v>
      </c>
      <c r="L67" s="141"/>
      <c r="M67" s="142">
        <v>33108198301</v>
      </c>
      <c r="N67" s="141"/>
      <c r="O67" s="142">
        <v>34224977165</v>
      </c>
      <c r="P67" s="141"/>
      <c r="Q67" s="142">
        <v>-1116778863</v>
      </c>
    </row>
    <row r="68" spans="1:19" ht="21.75" customHeight="1">
      <c r="A68" s="142" t="s">
        <v>81</v>
      </c>
      <c r="B68" s="141"/>
      <c r="C68" s="142">
        <v>358000</v>
      </c>
      <c r="D68" s="141"/>
      <c r="E68" s="142">
        <v>22882434570</v>
      </c>
      <c r="F68" s="141"/>
      <c r="G68" s="142">
        <v>24560410914</v>
      </c>
      <c r="H68" s="141"/>
      <c r="I68" s="142">
        <v>-1677976344</v>
      </c>
      <c r="J68" s="141"/>
      <c r="K68" s="142">
        <v>358000</v>
      </c>
      <c r="L68" s="141"/>
      <c r="M68" s="142">
        <v>22882434570</v>
      </c>
      <c r="N68" s="141"/>
      <c r="O68" s="142">
        <v>24560410914</v>
      </c>
      <c r="P68" s="141"/>
      <c r="Q68" s="142">
        <v>-1677976344</v>
      </c>
    </row>
    <row r="69" spans="1:19" ht="21.75" customHeight="1">
      <c r="A69" s="142" t="s">
        <v>61</v>
      </c>
      <c r="B69" s="141"/>
      <c r="C69" s="142">
        <v>13950000</v>
      </c>
      <c r="D69" s="141"/>
      <c r="E69" s="142">
        <v>40366829722</v>
      </c>
      <c r="F69" s="141"/>
      <c r="G69" s="142">
        <v>44194121032</v>
      </c>
      <c r="H69" s="141"/>
      <c r="I69" s="142">
        <v>-3827291309</v>
      </c>
      <c r="J69" s="141"/>
      <c r="K69" s="142">
        <v>13950000</v>
      </c>
      <c r="L69" s="141"/>
      <c r="M69" s="142">
        <v>40366829722</v>
      </c>
      <c r="N69" s="141"/>
      <c r="O69" s="142">
        <v>42981408958</v>
      </c>
      <c r="P69" s="141"/>
      <c r="Q69" s="142">
        <v>-2614579235</v>
      </c>
    </row>
    <row r="70" spans="1:19" ht="21.75" customHeight="1">
      <c r="A70" s="142" t="s">
        <v>39</v>
      </c>
      <c r="B70" s="141"/>
      <c r="C70" s="142">
        <v>2109652</v>
      </c>
      <c r="D70" s="141"/>
      <c r="E70" s="142">
        <v>37076720408</v>
      </c>
      <c r="F70" s="141"/>
      <c r="G70" s="142">
        <v>35965257635</v>
      </c>
      <c r="H70" s="141"/>
      <c r="I70" s="142">
        <v>1111462773</v>
      </c>
      <c r="J70" s="141"/>
      <c r="K70" s="142">
        <v>2109652</v>
      </c>
      <c r="L70" s="141"/>
      <c r="M70" s="142">
        <v>37076720408</v>
      </c>
      <c r="N70" s="141"/>
      <c r="O70" s="142">
        <v>40746644656</v>
      </c>
      <c r="P70" s="141"/>
      <c r="Q70" s="142">
        <v>-3669924247</v>
      </c>
    </row>
    <row r="71" spans="1:19" ht="21.75" customHeight="1">
      <c r="A71" s="142" t="s">
        <v>26</v>
      </c>
      <c r="B71" s="141"/>
      <c r="C71" s="142">
        <v>5635750</v>
      </c>
      <c r="D71" s="141"/>
      <c r="E71" s="142">
        <v>27394842535</v>
      </c>
      <c r="F71" s="141"/>
      <c r="G71" s="142">
        <v>26179161384</v>
      </c>
      <c r="H71" s="141"/>
      <c r="I71" s="142">
        <v>1215681151</v>
      </c>
      <c r="J71" s="141"/>
      <c r="K71" s="142">
        <v>5635750</v>
      </c>
      <c r="L71" s="141"/>
      <c r="M71" s="142">
        <v>27394842535</v>
      </c>
      <c r="N71" s="141"/>
      <c r="O71" s="142">
        <v>31876616366</v>
      </c>
      <c r="P71" s="141"/>
      <c r="Q71" s="142">
        <v>-4481773830</v>
      </c>
    </row>
    <row r="72" spans="1:19" ht="21.75" customHeight="1">
      <c r="A72" s="147" t="s">
        <v>63</v>
      </c>
      <c r="B72" s="141"/>
      <c r="C72" s="147">
        <v>6360000</v>
      </c>
      <c r="D72" s="141"/>
      <c r="E72" s="147">
        <v>53928007740</v>
      </c>
      <c r="F72" s="141"/>
      <c r="G72" s="147">
        <v>62449563503</v>
      </c>
      <c r="H72" s="141"/>
      <c r="I72" s="147">
        <v>-8521555763</v>
      </c>
      <c r="J72" s="141"/>
      <c r="K72" s="147">
        <v>6360000</v>
      </c>
      <c r="L72" s="141"/>
      <c r="M72" s="147">
        <v>53928007740</v>
      </c>
      <c r="N72" s="141"/>
      <c r="O72" s="147">
        <v>59443414151</v>
      </c>
      <c r="P72" s="141"/>
      <c r="Q72" s="147">
        <v>-5515406411</v>
      </c>
    </row>
    <row r="73" spans="1:19" ht="21.75" customHeight="1">
      <c r="A73" s="147" t="s">
        <v>19</v>
      </c>
      <c r="B73" s="165"/>
      <c r="C73" s="147">
        <v>13593592</v>
      </c>
      <c r="D73" s="165"/>
      <c r="E73" s="147">
        <v>22363535261</v>
      </c>
      <c r="F73" s="165"/>
      <c r="G73" s="147">
        <v>22133819189</v>
      </c>
      <c r="H73" s="165"/>
      <c r="I73" s="147">
        <v>229716072</v>
      </c>
      <c r="J73" s="165"/>
      <c r="K73" s="147">
        <v>13593592</v>
      </c>
      <c r="L73" s="165"/>
      <c r="M73" s="147">
        <v>22363535261</v>
      </c>
      <c r="N73" s="165"/>
      <c r="O73" s="147">
        <v>33038576210</v>
      </c>
      <c r="P73" s="165"/>
      <c r="Q73" s="147">
        <v>-10675040948</v>
      </c>
      <c r="S73" s="146"/>
    </row>
    <row r="74" spans="1:19" ht="21.75" customHeight="1" thickBot="1">
      <c r="A74" s="170" t="s">
        <v>84</v>
      </c>
      <c r="B74" s="141"/>
      <c r="C74" s="170">
        <f>SUM(C8:C73)</f>
        <v>339286429</v>
      </c>
      <c r="D74" s="141"/>
      <c r="E74" s="170">
        <f>SUM(E8:E73)</f>
        <v>1856004368065</v>
      </c>
      <c r="F74" s="141"/>
      <c r="G74" s="170">
        <f>SUM(G8:G73)</f>
        <v>1770476781603</v>
      </c>
      <c r="H74" s="141"/>
      <c r="I74" s="170">
        <f>SUM(I8:I73)</f>
        <v>85527586475</v>
      </c>
      <c r="J74" s="141"/>
      <c r="K74" s="170">
        <f>SUM(K8:K73)</f>
        <v>339286429</v>
      </c>
      <c r="L74" s="141"/>
      <c r="M74" s="170">
        <f>SUM(M8:M73)</f>
        <v>1856004368065</v>
      </c>
      <c r="N74" s="141"/>
      <c r="O74" s="170">
        <f>SUM(O8:O73)</f>
        <v>1552828641861</v>
      </c>
      <c r="P74" s="141"/>
      <c r="Q74" s="170">
        <f>SUM(Q8:Q73)</f>
        <v>303175726212</v>
      </c>
      <c r="S74" s="146"/>
    </row>
    <row r="75" spans="1:19" ht="13.5" thickTop="1"/>
    <row r="81" spans="3:3">
      <c r="C81" s="135"/>
    </row>
  </sheetData>
  <sortState xmlns:xlrd2="http://schemas.microsoft.com/office/spreadsheetml/2017/richdata2" ref="A8:Q74">
    <sortCondition descending="1" ref="Q8:Q7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4"/>
  <sheetViews>
    <sheetView rightToLeft="1" tabSelected="1" workbookViewId="0">
      <selection activeCell="AF11" sqref="AF11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85546875" bestFit="1" customWidth="1"/>
    <col min="7" max="7" width="1.28515625" customWidth="1"/>
    <col min="8" max="8" width="18.42578125" bestFit="1" customWidth="1"/>
    <col min="9" max="9" width="1.28515625" customWidth="1"/>
    <col min="10" max="10" width="18.140625" bestFit="1" customWidth="1"/>
    <col min="11" max="11" width="1.28515625" customWidth="1"/>
    <col min="12" max="12" width="11.7109375" bestFit="1" customWidth="1"/>
    <col min="13" max="13" width="1.28515625" customWidth="1"/>
    <col min="14" max="14" width="16.85546875" bestFit="1" customWidth="1"/>
    <col min="15" max="15" width="1.28515625" customWidth="1"/>
    <col min="16" max="16" width="12.42578125" bestFit="1" customWidth="1"/>
    <col min="17" max="17" width="1.28515625" customWidth="1"/>
    <col min="18" max="18" width="16.7109375" bestFit="1" customWidth="1"/>
    <col min="19" max="19" width="1.28515625" customWidth="1"/>
    <col min="20" max="20" width="12.7109375" bestFit="1" customWidth="1"/>
    <col min="21" max="21" width="1.28515625" customWidth="1"/>
    <col min="22" max="22" width="16.28515625" bestFit="1" customWidth="1"/>
    <col min="23" max="23" width="1.28515625" customWidth="1"/>
    <col min="24" max="24" width="18.140625" bestFit="1" customWidth="1"/>
    <col min="25" max="25" width="1.28515625" customWidth="1"/>
    <col min="26" max="26" width="18.42578125" bestFit="1" customWidth="1"/>
    <col min="27" max="27" width="1.28515625" customWidth="1"/>
    <col min="28" max="28" width="18.42578125" bestFit="1" customWidth="1"/>
    <col min="29" max="29" width="0.28515625" customWidth="1"/>
  </cols>
  <sheetData>
    <row r="1" spans="1:28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 spans="1:28" ht="25.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28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 ht="24">
      <c r="A4" s="1" t="s">
        <v>3</v>
      </c>
      <c r="B4" s="107" t="s">
        <v>4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spans="1:28" ht="24">
      <c r="A5" s="107" t="s">
        <v>5</v>
      </c>
      <c r="B5" s="107"/>
      <c r="C5" s="107" t="s">
        <v>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1:28" ht="21">
      <c r="F6" s="103" t="s">
        <v>7</v>
      </c>
      <c r="G6" s="103"/>
      <c r="H6" s="103"/>
      <c r="I6" s="103"/>
      <c r="J6" s="103"/>
      <c r="L6" s="103" t="s">
        <v>8</v>
      </c>
      <c r="M6" s="103"/>
      <c r="N6" s="103"/>
      <c r="O6" s="103"/>
      <c r="P6" s="103"/>
      <c r="Q6" s="103"/>
      <c r="R6" s="103"/>
      <c r="T6" s="103" t="s">
        <v>9</v>
      </c>
      <c r="U6" s="103"/>
      <c r="V6" s="103"/>
      <c r="W6" s="103"/>
      <c r="X6" s="103"/>
      <c r="Y6" s="103"/>
      <c r="Z6" s="103"/>
      <c r="AA6" s="103"/>
      <c r="AB6" s="103"/>
    </row>
    <row r="7" spans="1:28" ht="21">
      <c r="F7" s="3"/>
      <c r="G7" s="3"/>
      <c r="H7" s="3"/>
      <c r="I7" s="3"/>
      <c r="J7" s="3"/>
      <c r="L7" s="102" t="s">
        <v>10</v>
      </c>
      <c r="M7" s="102"/>
      <c r="N7" s="102"/>
      <c r="O7" s="3"/>
      <c r="P7" s="102" t="s">
        <v>11</v>
      </c>
      <c r="Q7" s="102"/>
      <c r="R7" s="102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103" t="s">
        <v>12</v>
      </c>
      <c r="B8" s="103"/>
      <c r="C8" s="103"/>
      <c r="E8" s="103" t="s">
        <v>13</v>
      </c>
      <c r="F8" s="10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>
      <c r="A9" s="160" t="s">
        <v>22</v>
      </c>
      <c r="B9" s="160"/>
      <c r="C9" s="160"/>
      <c r="D9" s="141"/>
      <c r="E9" s="163">
        <v>35913383</v>
      </c>
      <c r="F9" s="163"/>
      <c r="G9" s="141"/>
      <c r="H9" s="140">
        <v>51760267464</v>
      </c>
      <c r="I9" s="141"/>
      <c r="J9" s="140">
        <v>116952211863.88699</v>
      </c>
      <c r="K9" s="141"/>
      <c r="L9" s="140">
        <v>0</v>
      </c>
      <c r="M9" s="141"/>
      <c r="N9" s="140">
        <v>0</v>
      </c>
      <c r="O9" s="141"/>
      <c r="P9" s="140">
        <v>-3150000</v>
      </c>
      <c r="Q9" s="141"/>
      <c r="R9" s="140">
        <v>10049039804</v>
      </c>
      <c r="S9" s="141"/>
      <c r="T9" s="140">
        <v>32763383</v>
      </c>
      <c r="U9" s="141"/>
      <c r="V9" s="140">
        <v>3258</v>
      </c>
      <c r="W9" s="141"/>
      <c r="X9" s="140">
        <v>47220320817</v>
      </c>
      <c r="Y9" s="141"/>
      <c r="Z9" s="140">
        <v>106107980358.207</v>
      </c>
      <c r="AA9" s="141"/>
      <c r="AB9" s="150">
        <v>5.5682330336503449</v>
      </c>
    </row>
    <row r="10" spans="1:28" ht="21.75" customHeight="1">
      <c r="A10" s="156" t="s">
        <v>48</v>
      </c>
      <c r="B10" s="156"/>
      <c r="C10" s="156"/>
      <c r="D10" s="141"/>
      <c r="E10" s="164">
        <v>9330000</v>
      </c>
      <c r="F10" s="164"/>
      <c r="G10" s="141"/>
      <c r="H10" s="142">
        <v>69242185735</v>
      </c>
      <c r="I10" s="141"/>
      <c r="J10" s="142">
        <v>95527210950</v>
      </c>
      <c r="K10" s="141"/>
      <c r="L10" s="142">
        <v>0</v>
      </c>
      <c r="M10" s="141"/>
      <c r="N10" s="142">
        <v>0</v>
      </c>
      <c r="O10" s="141"/>
      <c r="P10" s="142">
        <v>1320000</v>
      </c>
      <c r="Q10" s="141"/>
      <c r="R10" s="142">
        <v>15010950376</v>
      </c>
      <c r="S10" s="141"/>
      <c r="T10" s="142">
        <v>8010000</v>
      </c>
      <c r="U10" s="141"/>
      <c r="V10" s="142">
        <v>11320</v>
      </c>
      <c r="W10" s="141"/>
      <c r="X10" s="142">
        <v>59445863636</v>
      </c>
      <c r="Y10" s="141"/>
      <c r="Z10" s="142">
        <v>90133694460</v>
      </c>
      <c r="AA10" s="141"/>
      <c r="AB10" s="151">
        <v>4.7299497478212089</v>
      </c>
    </row>
    <row r="11" spans="1:28" ht="21.75" customHeight="1">
      <c r="A11" s="156" t="s">
        <v>76</v>
      </c>
      <c r="B11" s="156"/>
      <c r="C11" s="156"/>
      <c r="D11" s="141"/>
      <c r="E11" s="164">
        <v>9639359</v>
      </c>
      <c r="F11" s="164"/>
      <c r="G11" s="141"/>
      <c r="H11" s="142">
        <v>93555858601</v>
      </c>
      <c r="I11" s="141"/>
      <c r="J11" s="142">
        <v>105881153194.147</v>
      </c>
      <c r="K11" s="141"/>
      <c r="L11" s="142">
        <v>0</v>
      </c>
      <c r="M11" s="141"/>
      <c r="N11" s="142">
        <v>0</v>
      </c>
      <c r="O11" s="141"/>
      <c r="P11" s="142">
        <v>3550000</v>
      </c>
      <c r="Q11" s="141"/>
      <c r="R11" s="142">
        <v>40117870263</v>
      </c>
      <c r="S11" s="141"/>
      <c r="T11" s="142">
        <v>6089359</v>
      </c>
      <c r="U11" s="141"/>
      <c r="V11" s="142">
        <v>12230</v>
      </c>
      <c r="W11" s="141"/>
      <c r="X11" s="142">
        <v>59100943289</v>
      </c>
      <c r="Y11" s="141"/>
      <c r="Z11" s="142">
        <v>74029747049.608505</v>
      </c>
      <c r="AA11" s="141"/>
      <c r="AB11" s="151">
        <v>3.8848622092591372</v>
      </c>
    </row>
    <row r="12" spans="1:28" ht="21.75" customHeight="1">
      <c r="A12" s="156" t="s">
        <v>57</v>
      </c>
      <c r="B12" s="156"/>
      <c r="C12" s="156"/>
      <c r="D12" s="141"/>
      <c r="E12" s="164">
        <v>9350000</v>
      </c>
      <c r="F12" s="164"/>
      <c r="G12" s="141"/>
      <c r="H12" s="142">
        <v>53094976691</v>
      </c>
      <c r="I12" s="141"/>
      <c r="J12" s="142">
        <v>51397852275</v>
      </c>
      <c r="K12" s="141"/>
      <c r="L12" s="142">
        <v>0</v>
      </c>
      <c r="M12" s="141"/>
      <c r="N12" s="142">
        <v>0</v>
      </c>
      <c r="O12" s="141"/>
      <c r="P12" s="142">
        <v>0</v>
      </c>
      <c r="Q12" s="141"/>
      <c r="R12" s="142">
        <v>0</v>
      </c>
      <c r="S12" s="141"/>
      <c r="T12" s="142">
        <v>9350000</v>
      </c>
      <c r="U12" s="141"/>
      <c r="V12" s="142">
        <v>6590</v>
      </c>
      <c r="W12" s="141"/>
      <c r="X12" s="142">
        <v>53094976691</v>
      </c>
      <c r="Y12" s="141"/>
      <c r="Z12" s="142">
        <v>61249881825</v>
      </c>
      <c r="AA12" s="141"/>
      <c r="AB12" s="151">
        <v>3.2142126740495049</v>
      </c>
    </row>
    <row r="13" spans="1:28" ht="21.75" customHeight="1">
      <c r="A13" s="156" t="s">
        <v>53</v>
      </c>
      <c r="B13" s="156"/>
      <c r="C13" s="156"/>
      <c r="D13" s="141"/>
      <c r="E13" s="164">
        <v>664000</v>
      </c>
      <c r="F13" s="164"/>
      <c r="G13" s="141"/>
      <c r="H13" s="142">
        <v>29907728640</v>
      </c>
      <c r="I13" s="141"/>
      <c r="J13" s="142">
        <v>38401662456</v>
      </c>
      <c r="K13" s="141"/>
      <c r="L13" s="142">
        <v>0</v>
      </c>
      <c r="M13" s="141"/>
      <c r="N13" s="142">
        <v>0</v>
      </c>
      <c r="O13" s="141"/>
      <c r="P13" s="142">
        <v>0</v>
      </c>
      <c r="Q13" s="141"/>
      <c r="R13" s="142">
        <v>0</v>
      </c>
      <c r="S13" s="141"/>
      <c r="T13" s="142">
        <v>664000</v>
      </c>
      <c r="U13" s="141"/>
      <c r="V13" s="142">
        <v>81980</v>
      </c>
      <c r="W13" s="141"/>
      <c r="X13" s="142">
        <v>29907728640</v>
      </c>
      <c r="Y13" s="141"/>
      <c r="Z13" s="142">
        <v>54110833416</v>
      </c>
      <c r="AA13" s="141"/>
      <c r="AB13" s="151">
        <v>2.8395765246701137</v>
      </c>
    </row>
    <row r="14" spans="1:28" ht="21.75" customHeight="1">
      <c r="A14" s="156" t="s">
        <v>63</v>
      </c>
      <c r="B14" s="156"/>
      <c r="C14" s="156"/>
      <c r="D14" s="141"/>
      <c r="E14" s="164">
        <v>3360000</v>
      </c>
      <c r="F14" s="164"/>
      <c r="G14" s="141"/>
      <c r="H14" s="142">
        <v>29692528968</v>
      </c>
      <c r="I14" s="141"/>
      <c r="J14" s="142">
        <v>32698678320</v>
      </c>
      <c r="K14" s="141"/>
      <c r="L14" s="142">
        <v>3000000</v>
      </c>
      <c r="M14" s="141"/>
      <c r="N14" s="142">
        <v>29750885183</v>
      </c>
      <c r="O14" s="141"/>
      <c r="P14" s="142">
        <v>0</v>
      </c>
      <c r="Q14" s="141"/>
      <c r="R14" s="142">
        <v>0</v>
      </c>
      <c r="S14" s="141"/>
      <c r="T14" s="142">
        <v>6360000</v>
      </c>
      <c r="U14" s="141"/>
      <c r="V14" s="142">
        <v>8530</v>
      </c>
      <c r="W14" s="141"/>
      <c r="X14" s="142">
        <v>59443414151</v>
      </c>
      <c r="Y14" s="141"/>
      <c r="Z14" s="142">
        <v>53928007740</v>
      </c>
      <c r="AA14" s="141"/>
      <c r="AB14" s="151">
        <v>2.8299823738337113</v>
      </c>
    </row>
    <row r="15" spans="1:28" ht="21.75" customHeight="1">
      <c r="A15" s="156" t="s">
        <v>23</v>
      </c>
      <c r="B15" s="156"/>
      <c r="C15" s="156"/>
      <c r="D15" s="141"/>
      <c r="E15" s="164">
        <v>14050000</v>
      </c>
      <c r="F15" s="164"/>
      <c r="G15" s="141"/>
      <c r="H15" s="142">
        <v>30285070854</v>
      </c>
      <c r="I15" s="141"/>
      <c r="J15" s="142">
        <v>60251060385</v>
      </c>
      <c r="K15" s="141"/>
      <c r="L15" s="142">
        <v>0</v>
      </c>
      <c r="M15" s="141"/>
      <c r="N15" s="142">
        <v>0</v>
      </c>
      <c r="O15" s="141"/>
      <c r="P15" s="142">
        <v>-2300000</v>
      </c>
      <c r="Q15" s="141"/>
      <c r="R15" s="142">
        <v>9975715071</v>
      </c>
      <c r="S15" s="141"/>
      <c r="T15" s="142">
        <v>11750000</v>
      </c>
      <c r="U15" s="141"/>
      <c r="V15" s="142">
        <v>4466</v>
      </c>
      <c r="W15" s="141"/>
      <c r="X15" s="142">
        <v>25327372420</v>
      </c>
      <c r="Y15" s="141"/>
      <c r="Z15" s="142">
        <v>52163270775</v>
      </c>
      <c r="AA15" s="141"/>
      <c r="AB15" s="151">
        <v>2.7373741964747236</v>
      </c>
    </row>
    <row r="16" spans="1:28" ht="21.75" customHeight="1">
      <c r="A16" s="156" t="s">
        <v>21</v>
      </c>
      <c r="B16" s="156"/>
      <c r="C16" s="156"/>
      <c r="D16" s="141"/>
      <c r="E16" s="164">
        <v>28450000</v>
      </c>
      <c r="F16" s="164"/>
      <c r="G16" s="141"/>
      <c r="H16" s="142">
        <v>66118362219</v>
      </c>
      <c r="I16" s="141"/>
      <c r="J16" s="142">
        <v>95786807107.5</v>
      </c>
      <c r="K16" s="141"/>
      <c r="L16" s="142">
        <v>0</v>
      </c>
      <c r="M16" s="141"/>
      <c r="N16" s="142">
        <v>0</v>
      </c>
      <c r="O16" s="141"/>
      <c r="P16" s="142">
        <v>-14500000</v>
      </c>
      <c r="Q16" s="141"/>
      <c r="R16" s="142">
        <v>49773188513</v>
      </c>
      <c r="S16" s="141"/>
      <c r="T16" s="142">
        <v>13950000</v>
      </c>
      <c r="U16" s="141"/>
      <c r="V16" s="142">
        <v>3619</v>
      </c>
      <c r="W16" s="141"/>
      <c r="X16" s="142">
        <v>32420075645</v>
      </c>
      <c r="Y16" s="141"/>
      <c r="Z16" s="142">
        <v>50184663952.5</v>
      </c>
      <c r="AA16" s="141"/>
      <c r="AB16" s="151">
        <v>2.6335427614360269</v>
      </c>
    </row>
    <row r="17" spans="1:30" ht="21.75" customHeight="1">
      <c r="A17" s="156" t="s">
        <v>44</v>
      </c>
      <c r="B17" s="156"/>
      <c r="C17" s="156"/>
      <c r="D17" s="141"/>
      <c r="E17" s="164">
        <v>18919240</v>
      </c>
      <c r="F17" s="164"/>
      <c r="G17" s="141"/>
      <c r="H17" s="142">
        <v>41100837047</v>
      </c>
      <c r="I17" s="141"/>
      <c r="J17" s="142">
        <v>54407697820.146004</v>
      </c>
      <c r="K17" s="141"/>
      <c r="L17" s="142">
        <v>0</v>
      </c>
      <c r="M17" s="141"/>
      <c r="N17" s="142">
        <v>0</v>
      </c>
      <c r="O17" s="141"/>
      <c r="P17" s="142">
        <v>3400000</v>
      </c>
      <c r="Q17" s="141"/>
      <c r="R17" s="142">
        <v>9760775854</v>
      </c>
      <c r="S17" s="141"/>
      <c r="T17" s="142">
        <v>15519240</v>
      </c>
      <c r="U17" s="141"/>
      <c r="V17" s="142">
        <v>2948</v>
      </c>
      <c r="W17" s="141"/>
      <c r="X17" s="142">
        <v>33714554826</v>
      </c>
      <c r="Y17" s="141"/>
      <c r="Z17" s="142">
        <v>45478502738.856003</v>
      </c>
      <c r="AA17" s="141"/>
      <c r="AB17" s="151">
        <v>2.3865773376947419</v>
      </c>
    </row>
    <row r="18" spans="1:30" ht="21.75" customHeight="1">
      <c r="A18" s="156" t="s">
        <v>62</v>
      </c>
      <c r="B18" s="156"/>
      <c r="C18" s="156"/>
      <c r="D18" s="141"/>
      <c r="E18" s="164">
        <v>7370000</v>
      </c>
      <c r="F18" s="164"/>
      <c r="G18" s="141"/>
      <c r="H18" s="142">
        <v>33226618779</v>
      </c>
      <c r="I18" s="141"/>
      <c r="J18" s="142">
        <v>41392739025</v>
      </c>
      <c r="K18" s="141"/>
      <c r="L18" s="142">
        <v>0</v>
      </c>
      <c r="M18" s="141"/>
      <c r="N18" s="142">
        <v>0</v>
      </c>
      <c r="O18" s="141"/>
      <c r="P18" s="142">
        <v>0</v>
      </c>
      <c r="Q18" s="141"/>
      <c r="R18" s="142">
        <v>0</v>
      </c>
      <c r="S18" s="141"/>
      <c r="T18" s="142">
        <v>7370000</v>
      </c>
      <c r="U18" s="141"/>
      <c r="V18" s="142">
        <v>5830</v>
      </c>
      <c r="W18" s="141"/>
      <c r="X18" s="142">
        <v>33226618779</v>
      </c>
      <c r="Y18" s="141"/>
      <c r="Z18" s="142">
        <v>42711445755</v>
      </c>
      <c r="AA18" s="141"/>
      <c r="AB18" s="151">
        <v>2.2413703697410998</v>
      </c>
    </row>
    <row r="19" spans="1:30" ht="21.75" customHeight="1">
      <c r="A19" s="156" t="s">
        <v>32</v>
      </c>
      <c r="B19" s="156"/>
      <c r="C19" s="156"/>
      <c r="D19" s="141"/>
      <c r="E19" s="164">
        <v>1100000</v>
      </c>
      <c r="F19" s="164"/>
      <c r="G19" s="141"/>
      <c r="H19" s="142">
        <v>29903571829</v>
      </c>
      <c r="I19" s="141"/>
      <c r="J19" s="142">
        <v>35591960250</v>
      </c>
      <c r="K19" s="141"/>
      <c r="L19" s="142">
        <v>0</v>
      </c>
      <c r="M19" s="141"/>
      <c r="N19" s="142">
        <v>0</v>
      </c>
      <c r="O19" s="141"/>
      <c r="P19" s="142">
        <v>0</v>
      </c>
      <c r="Q19" s="141"/>
      <c r="R19" s="142">
        <v>0</v>
      </c>
      <c r="S19" s="141"/>
      <c r="T19" s="142">
        <v>1100000</v>
      </c>
      <c r="U19" s="141"/>
      <c r="V19" s="142">
        <v>38890</v>
      </c>
      <c r="W19" s="141"/>
      <c r="X19" s="142">
        <v>29903571829</v>
      </c>
      <c r="Y19" s="141"/>
      <c r="Z19" s="142">
        <v>42524464950</v>
      </c>
      <c r="AA19" s="141"/>
      <c r="AB19" s="151">
        <v>2.2315581700220517</v>
      </c>
    </row>
    <row r="20" spans="1:30" ht="21.75" customHeight="1">
      <c r="A20" s="156" t="s">
        <v>61</v>
      </c>
      <c r="B20" s="156"/>
      <c r="C20" s="156"/>
      <c r="D20" s="141"/>
      <c r="E20" s="164">
        <v>13950000</v>
      </c>
      <c r="F20" s="164"/>
      <c r="G20" s="141"/>
      <c r="H20" s="142">
        <v>42061644382</v>
      </c>
      <c r="I20" s="141"/>
      <c r="J20" s="142">
        <v>44194121032.5</v>
      </c>
      <c r="K20" s="141"/>
      <c r="L20" s="142">
        <v>0</v>
      </c>
      <c r="M20" s="141"/>
      <c r="N20" s="142">
        <v>0</v>
      </c>
      <c r="O20" s="141"/>
      <c r="P20" s="142">
        <v>0</v>
      </c>
      <c r="Q20" s="141"/>
      <c r="R20" s="142">
        <v>0</v>
      </c>
      <c r="S20" s="141"/>
      <c r="T20" s="142">
        <v>13950000</v>
      </c>
      <c r="U20" s="141"/>
      <c r="V20" s="142">
        <v>2911</v>
      </c>
      <c r="W20" s="141"/>
      <c r="X20" s="142">
        <v>42061644382</v>
      </c>
      <c r="Y20" s="141"/>
      <c r="Z20" s="142">
        <v>40366829722.5</v>
      </c>
      <c r="AA20" s="141"/>
      <c r="AB20" s="151">
        <v>2.1183318536999929</v>
      </c>
    </row>
    <row r="21" spans="1:30" ht="21.75" customHeight="1">
      <c r="A21" s="156" t="s">
        <v>28</v>
      </c>
      <c r="B21" s="156"/>
      <c r="C21" s="156"/>
      <c r="D21" s="141"/>
      <c r="E21" s="164">
        <v>2237140</v>
      </c>
      <c r="F21" s="164"/>
      <c r="G21" s="141"/>
      <c r="H21" s="142">
        <v>29241111986</v>
      </c>
      <c r="I21" s="141"/>
      <c r="J21" s="142">
        <v>35959315204.889999</v>
      </c>
      <c r="K21" s="141"/>
      <c r="L21" s="142">
        <v>0</v>
      </c>
      <c r="M21" s="141"/>
      <c r="N21" s="142">
        <v>0</v>
      </c>
      <c r="O21" s="141"/>
      <c r="P21" s="142">
        <v>0</v>
      </c>
      <c r="Q21" s="141"/>
      <c r="R21" s="142">
        <v>0</v>
      </c>
      <c r="S21" s="141"/>
      <c r="T21" s="142">
        <v>2237140</v>
      </c>
      <c r="U21" s="141"/>
      <c r="V21" s="142">
        <v>18040</v>
      </c>
      <c r="W21" s="141"/>
      <c r="X21" s="142">
        <v>29241111986</v>
      </c>
      <c r="Y21" s="141"/>
      <c r="Z21" s="142">
        <v>40117875466.68</v>
      </c>
      <c r="AA21" s="141"/>
      <c r="AB21" s="151">
        <v>2.1052674705457286</v>
      </c>
    </row>
    <row r="22" spans="1:30" ht="21.75" customHeight="1">
      <c r="A22" s="156" t="s">
        <v>68</v>
      </c>
      <c r="B22" s="156"/>
      <c r="C22" s="156"/>
      <c r="D22" s="141"/>
      <c r="E22" s="164">
        <v>1417777</v>
      </c>
      <c r="F22" s="164"/>
      <c r="G22" s="141"/>
      <c r="H22" s="142">
        <v>17152418595</v>
      </c>
      <c r="I22" s="141"/>
      <c r="J22" s="142">
        <v>24874872653.9025</v>
      </c>
      <c r="K22" s="141"/>
      <c r="L22" s="142">
        <v>619259</v>
      </c>
      <c r="M22" s="141"/>
      <c r="N22" s="142">
        <v>0</v>
      </c>
      <c r="O22" s="141"/>
      <c r="P22" s="142">
        <v>0</v>
      </c>
      <c r="Q22" s="141"/>
      <c r="R22" s="142">
        <v>0</v>
      </c>
      <c r="S22" s="141"/>
      <c r="T22" s="142">
        <v>2037036</v>
      </c>
      <c r="U22" s="141"/>
      <c r="V22" s="142">
        <v>19530</v>
      </c>
      <c r="W22" s="141"/>
      <c r="X22" s="142">
        <v>24642975459</v>
      </c>
      <c r="Y22" s="141"/>
      <c r="Z22" s="142">
        <v>39546602367.174004</v>
      </c>
      <c r="AA22" s="141"/>
      <c r="AB22" s="151">
        <v>2.0752887476149318</v>
      </c>
    </row>
    <row r="23" spans="1:30" ht="21.75" customHeight="1">
      <c r="A23" s="156" t="s">
        <v>77</v>
      </c>
      <c r="B23" s="156"/>
      <c r="C23" s="156"/>
      <c r="D23" s="141"/>
      <c r="E23" s="164">
        <v>6905729</v>
      </c>
      <c r="F23" s="164"/>
      <c r="G23" s="141"/>
      <c r="H23" s="142">
        <v>28743025473</v>
      </c>
      <c r="I23" s="141"/>
      <c r="J23" s="142">
        <v>43384524246.683998</v>
      </c>
      <c r="K23" s="141"/>
      <c r="L23" s="142">
        <v>0</v>
      </c>
      <c r="M23" s="141"/>
      <c r="N23" s="142">
        <v>0</v>
      </c>
      <c r="O23" s="141"/>
      <c r="P23" s="142">
        <v>1677102</v>
      </c>
      <c r="Q23" s="141"/>
      <c r="R23" s="142">
        <v>10653733428</v>
      </c>
      <c r="S23" s="141"/>
      <c r="T23" s="142">
        <v>5228627</v>
      </c>
      <c r="U23" s="141"/>
      <c r="V23" s="142">
        <v>7580</v>
      </c>
      <c r="W23" s="141"/>
      <c r="X23" s="142">
        <v>21762591487</v>
      </c>
      <c r="Y23" s="141"/>
      <c r="Z23" s="142">
        <v>39397176353.672997</v>
      </c>
      <c r="AA23" s="141"/>
      <c r="AB23" s="151">
        <v>2.0674473122991888</v>
      </c>
    </row>
    <row r="24" spans="1:30" ht="21.75" customHeight="1">
      <c r="A24" s="156" t="s">
        <v>34</v>
      </c>
      <c r="B24" s="156"/>
      <c r="C24" s="156"/>
      <c r="D24" s="141"/>
      <c r="E24" s="164">
        <v>959747</v>
      </c>
      <c r="F24" s="164"/>
      <c r="G24" s="141"/>
      <c r="H24" s="142">
        <v>26698880437</v>
      </c>
      <c r="I24" s="141"/>
      <c r="J24" s="142">
        <v>35967176251.695</v>
      </c>
      <c r="K24" s="141"/>
      <c r="L24" s="142">
        <v>0</v>
      </c>
      <c r="M24" s="141"/>
      <c r="N24" s="142">
        <v>0</v>
      </c>
      <c r="O24" s="141"/>
      <c r="P24" s="142">
        <v>0</v>
      </c>
      <c r="Q24" s="141"/>
      <c r="R24" s="142">
        <v>0</v>
      </c>
      <c r="S24" s="141"/>
      <c r="T24" s="142">
        <v>959747</v>
      </c>
      <c r="U24" s="141"/>
      <c r="V24" s="142">
        <v>40850</v>
      </c>
      <c r="W24" s="141"/>
      <c r="X24" s="142">
        <v>26698880437</v>
      </c>
      <c r="Y24" s="141"/>
      <c r="Z24" s="142">
        <v>38972391243.547501</v>
      </c>
      <c r="AA24" s="141"/>
      <c r="AB24" s="151">
        <v>2.045155845866423</v>
      </c>
    </row>
    <row r="25" spans="1:30" ht="21.75" customHeight="1">
      <c r="A25" s="156" t="s">
        <v>39</v>
      </c>
      <c r="B25" s="156"/>
      <c r="C25" s="156"/>
      <c r="D25" s="141"/>
      <c r="E25" s="164">
        <v>2109652</v>
      </c>
      <c r="F25" s="164"/>
      <c r="G25" s="141"/>
      <c r="H25" s="142">
        <v>42467589291</v>
      </c>
      <c r="I25" s="141"/>
      <c r="J25" s="142">
        <v>35965257635.790001</v>
      </c>
      <c r="K25" s="141"/>
      <c r="L25" s="142">
        <v>0</v>
      </c>
      <c r="M25" s="141"/>
      <c r="N25" s="142">
        <v>0</v>
      </c>
      <c r="O25" s="141"/>
      <c r="P25" s="142">
        <v>0</v>
      </c>
      <c r="Q25" s="141"/>
      <c r="R25" s="142">
        <v>0</v>
      </c>
      <c r="S25" s="141"/>
      <c r="T25" s="142">
        <v>2109652</v>
      </c>
      <c r="U25" s="141"/>
      <c r="V25" s="142">
        <v>17680</v>
      </c>
      <c r="W25" s="141"/>
      <c r="X25" s="142">
        <v>42467589291</v>
      </c>
      <c r="Y25" s="141"/>
      <c r="Z25" s="142">
        <v>37076720408.208</v>
      </c>
      <c r="AA25" s="141"/>
      <c r="AB25" s="151">
        <v>1.9456766461810568</v>
      </c>
    </row>
    <row r="26" spans="1:30" ht="21.75" customHeight="1">
      <c r="A26" s="156" t="s">
        <v>67</v>
      </c>
      <c r="B26" s="156"/>
      <c r="C26" s="156"/>
      <c r="D26" s="141"/>
      <c r="E26" s="164">
        <v>3774025</v>
      </c>
      <c r="F26" s="164"/>
      <c r="G26" s="141"/>
      <c r="H26" s="142">
        <v>33809716071</v>
      </c>
      <c r="I26" s="141"/>
      <c r="J26" s="142">
        <v>36315193256.099998</v>
      </c>
      <c r="K26" s="141"/>
      <c r="L26" s="142">
        <v>0</v>
      </c>
      <c r="M26" s="141"/>
      <c r="N26" s="142">
        <v>0</v>
      </c>
      <c r="O26" s="141"/>
      <c r="P26" s="142">
        <v>0</v>
      </c>
      <c r="Q26" s="141"/>
      <c r="R26" s="142">
        <v>0</v>
      </c>
      <c r="S26" s="141"/>
      <c r="T26" s="142">
        <v>3774025</v>
      </c>
      <c r="U26" s="141"/>
      <c r="V26" s="142">
        <v>9860</v>
      </c>
      <c r="W26" s="141"/>
      <c r="X26" s="142">
        <v>33809716071</v>
      </c>
      <c r="Y26" s="141"/>
      <c r="Z26" s="142">
        <v>36990475775.324997</v>
      </c>
      <c r="AA26" s="141"/>
      <c r="AB26" s="151">
        <v>1.9411507828843193</v>
      </c>
    </row>
    <row r="27" spans="1:30" ht="21.75" customHeight="1">
      <c r="A27" s="156" t="s">
        <v>50</v>
      </c>
      <c r="B27" s="156"/>
      <c r="C27" s="156"/>
      <c r="D27" s="141"/>
      <c r="E27" s="164">
        <v>784000</v>
      </c>
      <c r="F27" s="164"/>
      <c r="G27" s="141"/>
      <c r="H27" s="142">
        <v>19925414540</v>
      </c>
      <c r="I27" s="141"/>
      <c r="J27" s="142">
        <v>30526559784</v>
      </c>
      <c r="K27" s="141"/>
      <c r="L27" s="142">
        <v>0</v>
      </c>
      <c r="M27" s="141"/>
      <c r="N27" s="142">
        <v>0</v>
      </c>
      <c r="O27" s="141"/>
      <c r="P27" s="142">
        <v>0</v>
      </c>
      <c r="Q27" s="141"/>
      <c r="R27" s="142">
        <v>0</v>
      </c>
      <c r="S27" s="141"/>
      <c r="T27" s="142">
        <v>784000</v>
      </c>
      <c r="U27" s="141"/>
      <c r="V27" s="142">
        <v>46690</v>
      </c>
      <c r="W27" s="141"/>
      <c r="X27" s="142">
        <v>19925414540</v>
      </c>
      <c r="Y27" s="141"/>
      <c r="Z27" s="142">
        <v>36387160488</v>
      </c>
      <c r="AA27" s="141"/>
      <c r="AB27" s="151">
        <v>1.9094905806898339</v>
      </c>
    </row>
    <row r="28" spans="1:30" ht="21.75" customHeight="1">
      <c r="A28" s="156" t="s">
        <v>82</v>
      </c>
      <c r="B28" s="156"/>
      <c r="C28" s="156"/>
      <c r="D28" s="141"/>
      <c r="E28" s="164">
        <v>0</v>
      </c>
      <c r="F28" s="164"/>
      <c r="G28" s="141"/>
      <c r="H28" s="142">
        <v>0</v>
      </c>
      <c r="I28" s="141"/>
      <c r="J28" s="142">
        <v>0</v>
      </c>
      <c r="K28" s="141"/>
      <c r="L28" s="142">
        <v>550000</v>
      </c>
      <c r="M28" s="141"/>
      <c r="N28" s="142">
        <v>32869818489</v>
      </c>
      <c r="O28" s="141"/>
      <c r="P28" s="142">
        <v>0</v>
      </c>
      <c r="Q28" s="141"/>
      <c r="R28" s="142">
        <v>0</v>
      </c>
      <c r="S28" s="141"/>
      <c r="T28" s="142">
        <v>550000</v>
      </c>
      <c r="U28" s="141"/>
      <c r="V28" s="142">
        <v>61950</v>
      </c>
      <c r="W28" s="141"/>
      <c r="X28" s="142">
        <v>32869818489</v>
      </c>
      <c r="Y28" s="141"/>
      <c r="Z28" s="142">
        <v>33869768625</v>
      </c>
      <c r="AA28" s="141"/>
      <c r="AB28" s="151">
        <v>1.7773852999854221</v>
      </c>
    </row>
    <row r="29" spans="1:30" ht="21.75" customHeight="1">
      <c r="A29" s="156" t="s">
        <v>29</v>
      </c>
      <c r="B29" s="156"/>
      <c r="C29" s="156"/>
      <c r="D29" s="141"/>
      <c r="E29" s="164">
        <v>3592254</v>
      </c>
      <c r="F29" s="164"/>
      <c r="G29" s="141"/>
      <c r="H29" s="142">
        <v>11194314249</v>
      </c>
      <c r="I29" s="141"/>
      <c r="J29" s="142">
        <v>10537667141.7537</v>
      </c>
      <c r="K29" s="141"/>
      <c r="L29" s="142">
        <v>7100000</v>
      </c>
      <c r="M29" s="141"/>
      <c r="N29" s="142">
        <v>23626605062</v>
      </c>
      <c r="O29" s="141"/>
      <c r="P29" s="142">
        <v>0</v>
      </c>
      <c r="Q29" s="141"/>
      <c r="R29" s="142">
        <v>0</v>
      </c>
      <c r="S29" s="141"/>
      <c r="T29" s="142">
        <v>10692254</v>
      </c>
      <c r="U29" s="141"/>
      <c r="V29" s="142">
        <v>3115</v>
      </c>
      <c r="W29" s="141"/>
      <c r="X29" s="142">
        <v>34820919311</v>
      </c>
      <c r="Y29" s="141"/>
      <c r="Z29" s="142">
        <v>33108198301.300499</v>
      </c>
      <c r="AA29" s="141"/>
      <c r="AB29" s="151">
        <v>1.7374203414633991</v>
      </c>
    </row>
    <row r="30" spans="1:30" ht="21.75" customHeight="1">
      <c r="A30" s="156" t="s">
        <v>64</v>
      </c>
      <c r="B30" s="156"/>
      <c r="C30" s="156"/>
      <c r="D30" s="141"/>
      <c r="E30" s="164">
        <v>21510860</v>
      </c>
      <c r="F30" s="164"/>
      <c r="G30" s="141"/>
      <c r="H30" s="142">
        <v>29245501658</v>
      </c>
      <c r="I30" s="141"/>
      <c r="J30" s="142">
        <v>33057917612.118</v>
      </c>
      <c r="K30" s="141"/>
      <c r="L30" s="142">
        <v>0</v>
      </c>
      <c r="M30" s="141"/>
      <c r="N30" s="142">
        <v>0</v>
      </c>
      <c r="O30" s="141"/>
      <c r="P30" s="142">
        <v>0</v>
      </c>
      <c r="Q30" s="141"/>
      <c r="R30" s="142">
        <v>0</v>
      </c>
      <c r="S30" s="141"/>
      <c r="T30" s="142">
        <v>21510860</v>
      </c>
      <c r="U30" s="141"/>
      <c r="V30" s="142">
        <v>1490</v>
      </c>
      <c r="W30" s="141"/>
      <c r="X30" s="142">
        <v>29245501658</v>
      </c>
      <c r="Y30" s="141"/>
      <c r="Z30" s="142">
        <v>31860476870.669998</v>
      </c>
      <c r="AA30" s="141"/>
      <c r="AB30" s="151">
        <v>1.6719436104637515</v>
      </c>
      <c r="AD30" s="141"/>
    </row>
    <row r="31" spans="1:30" ht="21.75" customHeight="1">
      <c r="A31" s="156" t="s">
        <v>42</v>
      </c>
      <c r="B31" s="156"/>
      <c r="C31" s="156"/>
      <c r="D31" s="141"/>
      <c r="E31" s="164">
        <v>3997338</v>
      </c>
      <c r="F31" s="164"/>
      <c r="G31" s="141"/>
      <c r="H31" s="142">
        <v>23809841752</v>
      </c>
      <c r="I31" s="141"/>
      <c r="J31" s="142">
        <v>16895550923.0028</v>
      </c>
      <c r="K31" s="141"/>
      <c r="L31" s="142">
        <v>2200000</v>
      </c>
      <c r="M31" s="141"/>
      <c r="N31" s="142">
        <v>9810095328</v>
      </c>
      <c r="O31" s="141"/>
      <c r="P31" s="142">
        <v>0</v>
      </c>
      <c r="Q31" s="141"/>
      <c r="R31" s="142">
        <v>0</v>
      </c>
      <c r="S31" s="141"/>
      <c r="T31" s="142">
        <v>6197338</v>
      </c>
      <c r="U31" s="141"/>
      <c r="V31" s="142">
        <v>4975</v>
      </c>
      <c r="W31" s="141"/>
      <c r="X31" s="142">
        <v>33619937080</v>
      </c>
      <c r="Y31" s="141"/>
      <c r="Z31" s="142">
        <v>30648307598.5275</v>
      </c>
      <c r="AA31" s="141"/>
      <c r="AB31" s="151">
        <v>1.6083325516090468</v>
      </c>
      <c r="AD31" s="141"/>
    </row>
    <row r="32" spans="1:30" ht="21.75" customHeight="1">
      <c r="A32" s="156" t="s">
        <v>26</v>
      </c>
      <c r="B32" s="156"/>
      <c r="C32" s="156"/>
      <c r="D32" s="141"/>
      <c r="E32" s="164">
        <v>5635750</v>
      </c>
      <c r="F32" s="164"/>
      <c r="G32" s="141"/>
      <c r="H32" s="142">
        <v>28682171984</v>
      </c>
      <c r="I32" s="141"/>
      <c r="J32" s="142">
        <v>26179161384.487499</v>
      </c>
      <c r="K32" s="141"/>
      <c r="L32" s="142">
        <v>0</v>
      </c>
      <c r="M32" s="141"/>
      <c r="N32" s="142">
        <v>0</v>
      </c>
      <c r="O32" s="141"/>
      <c r="P32" s="142">
        <v>0</v>
      </c>
      <c r="Q32" s="141"/>
      <c r="R32" s="142">
        <v>0</v>
      </c>
      <c r="S32" s="141"/>
      <c r="T32" s="142">
        <v>5635750</v>
      </c>
      <c r="U32" s="141"/>
      <c r="V32" s="142">
        <v>4890</v>
      </c>
      <c r="W32" s="141"/>
      <c r="X32" s="142">
        <v>28682171984</v>
      </c>
      <c r="Y32" s="141"/>
      <c r="Z32" s="142">
        <v>27394842535.875</v>
      </c>
      <c r="AA32" s="141"/>
      <c r="AB32" s="151">
        <v>1.4376003260541785</v>
      </c>
      <c r="AD32" s="141"/>
    </row>
    <row r="33" spans="1:30" ht="21.75" customHeight="1">
      <c r="A33" s="156" t="s">
        <v>70</v>
      </c>
      <c r="B33" s="156"/>
      <c r="C33" s="156"/>
      <c r="D33" s="141"/>
      <c r="E33" s="164">
        <v>3189423</v>
      </c>
      <c r="F33" s="164"/>
      <c r="G33" s="141"/>
      <c r="H33" s="142">
        <v>18148922371</v>
      </c>
      <c r="I33" s="141"/>
      <c r="J33" s="142">
        <v>24317320307.260502</v>
      </c>
      <c r="K33" s="141"/>
      <c r="L33" s="142">
        <v>0</v>
      </c>
      <c r="M33" s="141"/>
      <c r="N33" s="142">
        <v>0</v>
      </c>
      <c r="O33" s="141"/>
      <c r="P33" s="142">
        <v>0</v>
      </c>
      <c r="Q33" s="141"/>
      <c r="R33" s="142">
        <v>0</v>
      </c>
      <c r="S33" s="141"/>
      <c r="T33" s="142">
        <v>3189423</v>
      </c>
      <c r="U33" s="141"/>
      <c r="V33" s="142">
        <v>8590</v>
      </c>
      <c r="W33" s="141"/>
      <c r="X33" s="142">
        <v>18148922371</v>
      </c>
      <c r="Y33" s="141"/>
      <c r="Z33" s="142">
        <v>27234130547</v>
      </c>
      <c r="AA33" s="141"/>
      <c r="AB33" s="151">
        <v>1.4291666361249533</v>
      </c>
      <c r="AD33" s="141"/>
    </row>
    <row r="34" spans="1:30" ht="21.75" customHeight="1">
      <c r="A34" s="156" t="s">
        <v>49</v>
      </c>
      <c r="B34" s="156"/>
      <c r="C34" s="156"/>
      <c r="D34" s="141"/>
      <c r="E34" s="164">
        <v>2000000</v>
      </c>
      <c r="F34" s="164"/>
      <c r="G34" s="141"/>
      <c r="H34" s="142">
        <v>21319340324</v>
      </c>
      <c r="I34" s="141"/>
      <c r="J34" s="142">
        <v>22326363000</v>
      </c>
      <c r="K34" s="141"/>
      <c r="L34" s="142">
        <v>2000000</v>
      </c>
      <c r="M34" s="141"/>
      <c r="N34" s="142">
        <v>0</v>
      </c>
      <c r="O34" s="141"/>
      <c r="P34" s="142">
        <v>0</v>
      </c>
      <c r="Q34" s="141"/>
      <c r="R34" s="142">
        <v>0</v>
      </c>
      <c r="S34" s="141"/>
      <c r="T34" s="142">
        <v>4000000</v>
      </c>
      <c r="U34" s="141"/>
      <c r="V34" s="142">
        <v>6650</v>
      </c>
      <c r="W34" s="141"/>
      <c r="X34" s="142">
        <v>21319340324</v>
      </c>
      <c r="Y34" s="141"/>
      <c r="Z34" s="142">
        <v>26441730000</v>
      </c>
      <c r="AA34" s="141"/>
      <c r="AB34" s="151">
        <v>1.3875837986532313</v>
      </c>
      <c r="AD34" s="141"/>
    </row>
    <row r="35" spans="1:30" ht="21.75" customHeight="1">
      <c r="A35" s="156" t="s">
        <v>45</v>
      </c>
      <c r="B35" s="156"/>
      <c r="C35" s="156"/>
      <c r="D35" s="141"/>
      <c r="E35" s="164">
        <v>18800000</v>
      </c>
      <c r="F35" s="164"/>
      <c r="G35" s="141"/>
      <c r="H35" s="142">
        <v>24595549683</v>
      </c>
      <c r="I35" s="141"/>
      <c r="J35" s="142">
        <v>26593223220</v>
      </c>
      <c r="K35" s="141"/>
      <c r="L35" s="142">
        <v>0</v>
      </c>
      <c r="M35" s="141"/>
      <c r="N35" s="142">
        <v>0</v>
      </c>
      <c r="O35" s="141"/>
      <c r="P35" s="142">
        <v>0</v>
      </c>
      <c r="Q35" s="141"/>
      <c r="R35" s="142">
        <v>0</v>
      </c>
      <c r="S35" s="141"/>
      <c r="T35" s="142">
        <v>18800000</v>
      </c>
      <c r="U35" s="141"/>
      <c r="V35" s="142">
        <v>1399</v>
      </c>
      <c r="W35" s="141"/>
      <c r="X35" s="142">
        <v>24595549683</v>
      </c>
      <c r="Y35" s="141"/>
      <c r="Z35" s="142">
        <v>26144707860</v>
      </c>
      <c r="AA35" s="141"/>
      <c r="AB35" s="151">
        <v>1.3719969550803897</v>
      </c>
      <c r="AD35" s="141"/>
    </row>
    <row r="36" spans="1:30" ht="21.75" customHeight="1">
      <c r="A36" s="156" t="s">
        <v>79</v>
      </c>
      <c r="B36" s="156"/>
      <c r="C36" s="156"/>
      <c r="D36" s="141"/>
      <c r="E36" s="164">
        <v>0</v>
      </c>
      <c r="F36" s="164"/>
      <c r="G36" s="141"/>
      <c r="H36" s="142">
        <v>0</v>
      </c>
      <c r="I36" s="141"/>
      <c r="J36" s="142">
        <v>0</v>
      </c>
      <c r="K36" s="141"/>
      <c r="L36" s="142">
        <v>571500</v>
      </c>
      <c r="M36" s="141"/>
      <c r="N36" s="142">
        <v>25393063966</v>
      </c>
      <c r="O36" s="141"/>
      <c r="P36" s="142">
        <v>0</v>
      </c>
      <c r="Q36" s="141"/>
      <c r="R36" s="142">
        <v>0</v>
      </c>
      <c r="S36" s="141"/>
      <c r="T36" s="142">
        <v>571500</v>
      </c>
      <c r="U36" s="141"/>
      <c r="V36" s="142">
        <v>44800</v>
      </c>
      <c r="W36" s="141"/>
      <c r="X36" s="142">
        <v>25393063966</v>
      </c>
      <c r="Y36" s="141"/>
      <c r="Z36" s="142">
        <v>25450860960</v>
      </c>
      <c r="AA36" s="141"/>
      <c r="AB36" s="151">
        <v>1.3355859215668575</v>
      </c>
      <c r="AD36" s="141"/>
    </row>
    <row r="37" spans="1:30" ht="21.75" customHeight="1">
      <c r="A37" s="156" t="s">
        <v>27</v>
      </c>
      <c r="B37" s="156"/>
      <c r="C37" s="156"/>
      <c r="D37" s="141"/>
      <c r="E37" s="164">
        <v>2446789</v>
      </c>
      <c r="F37" s="164"/>
      <c r="G37" s="141"/>
      <c r="H37" s="142">
        <v>26748125253</v>
      </c>
      <c r="I37" s="141"/>
      <c r="J37" s="142">
        <v>21622530082.4505</v>
      </c>
      <c r="K37" s="141"/>
      <c r="L37" s="142">
        <v>0</v>
      </c>
      <c r="M37" s="141"/>
      <c r="N37" s="142">
        <v>0</v>
      </c>
      <c r="O37" s="141"/>
      <c r="P37" s="142">
        <v>0</v>
      </c>
      <c r="Q37" s="141"/>
      <c r="R37" s="142">
        <v>0</v>
      </c>
      <c r="S37" s="141"/>
      <c r="T37" s="142">
        <v>2446789</v>
      </c>
      <c r="U37" s="141"/>
      <c r="V37" s="142">
        <v>10320</v>
      </c>
      <c r="W37" s="141"/>
      <c r="X37" s="142">
        <v>26748125253</v>
      </c>
      <c r="Y37" s="141"/>
      <c r="Z37" s="142">
        <v>25100619848.243999</v>
      </c>
      <c r="AA37" s="141"/>
      <c r="AB37" s="151">
        <v>1.3172063037319079</v>
      </c>
      <c r="AD37" s="141"/>
    </row>
    <row r="38" spans="1:30" ht="21.75" customHeight="1">
      <c r="A38" s="156" t="s">
        <v>52</v>
      </c>
      <c r="B38" s="156"/>
      <c r="C38" s="156"/>
      <c r="D38" s="141"/>
      <c r="E38" s="164">
        <v>2200000</v>
      </c>
      <c r="F38" s="164"/>
      <c r="G38" s="141"/>
      <c r="H38" s="142">
        <v>19818374272</v>
      </c>
      <c r="I38" s="141"/>
      <c r="J38" s="142">
        <v>19091724300</v>
      </c>
      <c r="K38" s="141"/>
      <c r="L38" s="142">
        <v>0</v>
      </c>
      <c r="M38" s="141"/>
      <c r="N38" s="142">
        <v>0</v>
      </c>
      <c r="O38" s="141"/>
      <c r="P38" s="142">
        <v>0</v>
      </c>
      <c r="Q38" s="141"/>
      <c r="R38" s="142">
        <v>0</v>
      </c>
      <c r="S38" s="141"/>
      <c r="T38" s="142">
        <v>2200000</v>
      </c>
      <c r="U38" s="141"/>
      <c r="V38" s="142">
        <v>11190</v>
      </c>
      <c r="W38" s="141"/>
      <c r="X38" s="142">
        <v>19818374272</v>
      </c>
      <c r="Y38" s="141"/>
      <c r="Z38" s="142">
        <v>24471522900</v>
      </c>
      <c r="AA38" s="141"/>
      <c r="AB38" s="151">
        <v>1.2841931562122273</v>
      </c>
      <c r="AD38" s="141"/>
    </row>
    <row r="39" spans="1:30" ht="21.75" customHeight="1">
      <c r="A39" s="156" t="s">
        <v>31</v>
      </c>
      <c r="B39" s="156"/>
      <c r="C39" s="156"/>
      <c r="D39" s="141"/>
      <c r="E39" s="164">
        <v>117997</v>
      </c>
      <c r="F39" s="164"/>
      <c r="G39" s="141"/>
      <c r="H39" s="142">
        <v>24487168890</v>
      </c>
      <c r="I39" s="141"/>
      <c r="J39" s="142">
        <v>24231957078.6315</v>
      </c>
      <c r="K39" s="141"/>
      <c r="L39" s="142">
        <v>0</v>
      </c>
      <c r="M39" s="141"/>
      <c r="N39" s="142">
        <v>0</v>
      </c>
      <c r="O39" s="141"/>
      <c r="P39" s="142">
        <v>0</v>
      </c>
      <c r="Q39" s="141"/>
      <c r="R39" s="142">
        <v>0</v>
      </c>
      <c r="S39" s="141"/>
      <c r="T39" s="142">
        <v>117997</v>
      </c>
      <c r="U39" s="141"/>
      <c r="V39" s="142">
        <v>206590</v>
      </c>
      <c r="W39" s="141"/>
      <c r="X39" s="142">
        <v>24487168890</v>
      </c>
      <c r="Y39" s="141"/>
      <c r="Z39" s="142">
        <v>24231957078.6315</v>
      </c>
      <c r="AA39" s="141"/>
      <c r="AB39" s="151">
        <v>1.2716214503351162</v>
      </c>
    </row>
    <row r="40" spans="1:30" ht="21.75" customHeight="1">
      <c r="A40" s="156" t="s">
        <v>81</v>
      </c>
      <c r="B40" s="156"/>
      <c r="C40" s="156"/>
      <c r="D40" s="141"/>
      <c r="E40" s="164">
        <v>0</v>
      </c>
      <c r="F40" s="164"/>
      <c r="G40" s="141"/>
      <c r="H40" s="142">
        <v>0</v>
      </c>
      <c r="I40" s="141"/>
      <c r="J40" s="142">
        <v>0</v>
      </c>
      <c r="K40" s="141"/>
      <c r="L40" s="142">
        <v>358000</v>
      </c>
      <c r="M40" s="141"/>
      <c r="N40" s="142">
        <v>24560410914</v>
      </c>
      <c r="O40" s="141"/>
      <c r="P40" s="142">
        <v>0</v>
      </c>
      <c r="Q40" s="141"/>
      <c r="R40" s="142">
        <v>0</v>
      </c>
      <c r="S40" s="141"/>
      <c r="T40" s="142">
        <v>358000</v>
      </c>
      <c r="U40" s="141"/>
      <c r="V40" s="142">
        <v>64300</v>
      </c>
      <c r="W40" s="141"/>
      <c r="X40" s="142">
        <v>24560410914</v>
      </c>
      <c r="Y40" s="141"/>
      <c r="Z40" s="142">
        <v>22882434570</v>
      </c>
      <c r="AA40" s="141"/>
      <c r="AB40" s="151">
        <v>1.2008024998014357</v>
      </c>
    </row>
    <row r="41" spans="1:30" ht="21.75" customHeight="1">
      <c r="A41" s="156" t="s">
        <v>72</v>
      </c>
      <c r="B41" s="156"/>
      <c r="C41" s="156"/>
      <c r="D41" s="141"/>
      <c r="E41" s="164">
        <v>3200000</v>
      </c>
      <c r="F41" s="164"/>
      <c r="G41" s="141"/>
      <c r="H41" s="142">
        <v>19277873165</v>
      </c>
      <c r="I41" s="141"/>
      <c r="J41" s="142">
        <v>21185193600</v>
      </c>
      <c r="K41" s="141"/>
      <c r="L41" s="142">
        <v>0</v>
      </c>
      <c r="M41" s="141"/>
      <c r="N41" s="142">
        <v>0</v>
      </c>
      <c r="O41" s="141"/>
      <c r="P41" s="142">
        <v>0</v>
      </c>
      <c r="Q41" s="141"/>
      <c r="R41" s="142">
        <v>0</v>
      </c>
      <c r="S41" s="141"/>
      <c r="T41" s="142">
        <v>3200000</v>
      </c>
      <c r="U41" s="141"/>
      <c r="V41" s="142">
        <v>7120</v>
      </c>
      <c r="W41" s="141"/>
      <c r="X41" s="142">
        <v>19277873165</v>
      </c>
      <c r="Y41" s="141"/>
      <c r="Z41" s="142">
        <v>22648435200</v>
      </c>
      <c r="AA41" s="141"/>
      <c r="AB41" s="151">
        <v>1.1885229048313992</v>
      </c>
    </row>
    <row r="42" spans="1:30" ht="21.75" customHeight="1">
      <c r="A42" s="156" t="s">
        <v>56</v>
      </c>
      <c r="B42" s="156"/>
      <c r="C42" s="156"/>
      <c r="D42" s="141"/>
      <c r="E42" s="164">
        <v>52551677</v>
      </c>
      <c r="F42" s="164"/>
      <c r="G42" s="141"/>
      <c r="H42" s="142">
        <v>22862732845</v>
      </c>
      <c r="I42" s="141"/>
      <c r="J42" s="142">
        <v>22410528649.8736</v>
      </c>
      <c r="K42" s="141"/>
      <c r="L42" s="142">
        <v>0</v>
      </c>
      <c r="M42" s="141"/>
      <c r="N42" s="142">
        <v>0</v>
      </c>
      <c r="O42" s="141"/>
      <c r="P42" s="142">
        <v>0</v>
      </c>
      <c r="Q42" s="141"/>
      <c r="R42" s="142">
        <v>0</v>
      </c>
      <c r="S42" s="141"/>
      <c r="T42" s="142">
        <v>52551677</v>
      </c>
      <c r="U42" s="141"/>
      <c r="V42" s="142">
        <v>429</v>
      </c>
      <c r="W42" s="141"/>
      <c r="X42" s="142">
        <v>22862732845</v>
      </c>
      <c r="Y42" s="141"/>
      <c r="Z42" s="142">
        <v>22410528649.8736</v>
      </c>
      <c r="AA42" s="141"/>
      <c r="AB42" s="151">
        <v>1.1760382726023857</v>
      </c>
    </row>
    <row r="43" spans="1:30" ht="21.75" customHeight="1">
      <c r="A43" s="162" t="s">
        <v>19</v>
      </c>
      <c r="B43" s="162"/>
      <c r="C43" s="162"/>
      <c r="D43" s="141"/>
      <c r="E43" s="164">
        <v>13593592</v>
      </c>
      <c r="F43" s="164"/>
      <c r="G43" s="141"/>
      <c r="H43" s="147">
        <v>40286990616</v>
      </c>
      <c r="I43" s="141"/>
      <c r="J43" s="147">
        <v>22133819189.008801</v>
      </c>
      <c r="K43" s="141"/>
      <c r="L43" s="147">
        <v>0</v>
      </c>
      <c r="M43" s="141"/>
      <c r="N43" s="147">
        <v>0</v>
      </c>
      <c r="O43" s="141"/>
      <c r="P43" s="147">
        <v>0</v>
      </c>
      <c r="Q43" s="141"/>
      <c r="R43" s="147">
        <v>0</v>
      </c>
      <c r="S43" s="141"/>
      <c r="T43" s="147">
        <v>13593592</v>
      </c>
      <c r="U43" s="141"/>
      <c r="V43" s="147">
        <v>1655</v>
      </c>
      <c r="W43" s="141"/>
      <c r="X43" s="147">
        <v>40286990616</v>
      </c>
      <c r="Y43" s="141"/>
      <c r="Z43" s="147">
        <v>22363535261.178001</v>
      </c>
      <c r="AA43" s="141"/>
      <c r="AB43" s="151">
        <v>1.1735721985294023</v>
      </c>
    </row>
    <row r="44" spans="1:30" ht="21.75" customHeight="1">
      <c r="A44" s="156" t="s">
        <v>37</v>
      </c>
      <c r="B44" s="156"/>
      <c r="C44" s="156"/>
      <c r="D44" s="141"/>
      <c r="E44" s="164">
        <v>150000</v>
      </c>
      <c r="F44" s="164"/>
      <c r="G44" s="141"/>
      <c r="H44" s="142">
        <v>11479563930</v>
      </c>
      <c r="I44" s="141"/>
      <c r="J44" s="142">
        <v>15194054250</v>
      </c>
      <c r="K44" s="141"/>
      <c r="L44" s="142">
        <v>0</v>
      </c>
      <c r="M44" s="141"/>
      <c r="N44" s="142">
        <v>0</v>
      </c>
      <c r="O44" s="141"/>
      <c r="P44" s="142">
        <v>0</v>
      </c>
      <c r="Q44" s="141"/>
      <c r="R44" s="142">
        <v>0</v>
      </c>
      <c r="S44" s="141"/>
      <c r="T44" s="142">
        <v>150000</v>
      </c>
      <c r="U44" s="141"/>
      <c r="V44" s="142">
        <v>149800</v>
      </c>
      <c r="W44" s="141"/>
      <c r="X44" s="142">
        <v>11479563930</v>
      </c>
      <c r="Y44" s="141"/>
      <c r="Z44" s="142">
        <v>22336303500</v>
      </c>
      <c r="AA44" s="141"/>
      <c r="AB44" s="151">
        <v>1.1721431562307558</v>
      </c>
    </row>
    <row r="45" spans="1:30" ht="21.75" customHeight="1">
      <c r="A45" s="156" t="s">
        <v>24</v>
      </c>
      <c r="B45" s="156"/>
      <c r="C45" s="156"/>
      <c r="D45" s="141"/>
      <c r="E45" s="164">
        <v>3100000</v>
      </c>
      <c r="F45" s="164"/>
      <c r="G45" s="141"/>
      <c r="H45" s="142">
        <v>19508356498</v>
      </c>
      <c r="I45" s="141"/>
      <c r="J45" s="142">
        <v>21170282850</v>
      </c>
      <c r="K45" s="141"/>
      <c r="L45" s="142">
        <v>0</v>
      </c>
      <c r="M45" s="141"/>
      <c r="N45" s="142">
        <v>0</v>
      </c>
      <c r="O45" s="141"/>
      <c r="P45" s="142">
        <v>0</v>
      </c>
      <c r="Q45" s="141"/>
      <c r="R45" s="142">
        <v>0</v>
      </c>
      <c r="S45" s="141"/>
      <c r="T45" s="142">
        <v>3100000</v>
      </c>
      <c r="U45" s="141"/>
      <c r="V45" s="142">
        <v>6750</v>
      </c>
      <c r="W45" s="141"/>
      <c r="X45" s="142">
        <v>19508356498</v>
      </c>
      <c r="Y45" s="141"/>
      <c r="Z45" s="142">
        <v>20800496250</v>
      </c>
      <c r="AA45" s="141"/>
      <c r="AB45" s="151">
        <v>1.0915485333390551</v>
      </c>
    </row>
    <row r="46" spans="1:30" ht="21.75" customHeight="1">
      <c r="A46" s="156" t="s">
        <v>78</v>
      </c>
      <c r="B46" s="156"/>
      <c r="C46" s="156"/>
      <c r="D46" s="141"/>
      <c r="E46" s="164">
        <v>0</v>
      </c>
      <c r="F46" s="164"/>
      <c r="G46" s="141"/>
      <c r="H46" s="142">
        <v>0</v>
      </c>
      <c r="I46" s="141"/>
      <c r="J46" s="142">
        <v>0</v>
      </c>
      <c r="K46" s="141"/>
      <c r="L46" s="142">
        <v>2800000</v>
      </c>
      <c r="M46" s="141"/>
      <c r="N46" s="142">
        <v>18693490980</v>
      </c>
      <c r="O46" s="141"/>
      <c r="P46" s="142">
        <v>0</v>
      </c>
      <c r="Q46" s="141"/>
      <c r="R46" s="142">
        <v>0</v>
      </c>
      <c r="S46" s="141"/>
      <c r="T46" s="142">
        <v>2800000</v>
      </c>
      <c r="U46" s="141"/>
      <c r="V46" s="142">
        <v>6680</v>
      </c>
      <c r="W46" s="141"/>
      <c r="X46" s="142">
        <v>18693490980</v>
      </c>
      <c r="Y46" s="141"/>
      <c r="Z46" s="142">
        <v>18592711200</v>
      </c>
      <c r="AA46" s="141"/>
      <c r="AB46" s="151">
        <v>0.97569050263195622</v>
      </c>
    </row>
    <row r="47" spans="1:30" ht="21.75" customHeight="1">
      <c r="A47" s="156" t="s">
        <v>60</v>
      </c>
      <c r="B47" s="156"/>
      <c r="C47" s="156"/>
      <c r="D47" s="141"/>
      <c r="E47" s="164">
        <v>966834</v>
      </c>
      <c r="F47" s="164"/>
      <c r="G47" s="141"/>
      <c r="H47" s="142">
        <v>15258373561</v>
      </c>
      <c r="I47" s="141"/>
      <c r="J47" s="142">
        <v>18125994029.021999</v>
      </c>
      <c r="K47" s="141"/>
      <c r="L47" s="142">
        <v>0</v>
      </c>
      <c r="M47" s="141"/>
      <c r="N47" s="142">
        <v>0</v>
      </c>
      <c r="O47" s="141"/>
      <c r="P47" s="142">
        <v>0</v>
      </c>
      <c r="Q47" s="141"/>
      <c r="R47" s="142">
        <v>0</v>
      </c>
      <c r="S47" s="141"/>
      <c r="T47" s="142">
        <v>966834</v>
      </c>
      <c r="U47" s="141"/>
      <c r="V47" s="142">
        <v>18760</v>
      </c>
      <c r="W47" s="141"/>
      <c r="X47" s="142">
        <v>15258373561</v>
      </c>
      <c r="Y47" s="141"/>
      <c r="Z47" s="142">
        <v>18029885895.251999</v>
      </c>
      <c r="AA47" s="141"/>
      <c r="AB47" s="151">
        <v>0.94615509498879558</v>
      </c>
    </row>
    <row r="48" spans="1:30" ht="21.75" customHeight="1">
      <c r="A48" s="156" t="s">
        <v>58</v>
      </c>
      <c r="B48" s="156"/>
      <c r="C48" s="156"/>
      <c r="D48" s="141"/>
      <c r="E48" s="164">
        <v>1547221</v>
      </c>
      <c r="F48" s="164"/>
      <c r="G48" s="141"/>
      <c r="H48" s="142">
        <v>8443578619</v>
      </c>
      <c r="I48" s="141"/>
      <c r="J48" s="142">
        <v>13672953661.5945</v>
      </c>
      <c r="K48" s="141"/>
      <c r="L48" s="142">
        <v>0</v>
      </c>
      <c r="M48" s="141"/>
      <c r="N48" s="142">
        <v>0</v>
      </c>
      <c r="O48" s="141"/>
      <c r="P48" s="142">
        <v>0</v>
      </c>
      <c r="Q48" s="141"/>
      <c r="R48" s="142">
        <v>0</v>
      </c>
      <c r="S48" s="141"/>
      <c r="T48" s="142">
        <v>1547221</v>
      </c>
      <c r="U48" s="141"/>
      <c r="V48" s="142">
        <v>11010</v>
      </c>
      <c r="W48" s="141"/>
      <c r="X48" s="142">
        <v>8443578619</v>
      </c>
      <c r="Y48" s="141"/>
      <c r="Z48" s="142">
        <v>16933545535.900499</v>
      </c>
      <c r="AA48" s="141"/>
      <c r="AB48" s="151">
        <v>0.88862239495571138</v>
      </c>
    </row>
    <row r="49" spans="1:28" ht="21.75" customHeight="1">
      <c r="A49" s="156" t="s">
        <v>54</v>
      </c>
      <c r="B49" s="156"/>
      <c r="C49" s="156"/>
      <c r="D49" s="141"/>
      <c r="E49" s="164">
        <v>281880</v>
      </c>
      <c r="F49" s="164"/>
      <c r="G49" s="141"/>
      <c r="H49" s="142">
        <v>7459864303</v>
      </c>
      <c r="I49" s="141"/>
      <c r="J49" s="142">
        <v>14587358496.84</v>
      </c>
      <c r="K49" s="141"/>
      <c r="L49" s="142">
        <v>0</v>
      </c>
      <c r="M49" s="141"/>
      <c r="N49" s="142">
        <v>0</v>
      </c>
      <c r="O49" s="141"/>
      <c r="P49" s="142">
        <v>0</v>
      </c>
      <c r="Q49" s="141"/>
      <c r="R49" s="142">
        <v>0</v>
      </c>
      <c r="S49" s="141"/>
      <c r="T49" s="142">
        <v>281880</v>
      </c>
      <c r="U49" s="141"/>
      <c r="V49" s="142">
        <v>60260</v>
      </c>
      <c r="W49" s="141"/>
      <c r="X49" s="142">
        <v>7459864303</v>
      </c>
      <c r="Y49" s="141"/>
      <c r="Z49" s="142">
        <v>16885021571.639999</v>
      </c>
      <c r="AA49" s="141"/>
      <c r="AB49" s="151">
        <v>0.88607600080319937</v>
      </c>
    </row>
    <row r="50" spans="1:28" ht="21.75" customHeight="1">
      <c r="A50" s="156" t="s">
        <v>65</v>
      </c>
      <c r="B50" s="156"/>
      <c r="C50" s="156"/>
      <c r="D50" s="141"/>
      <c r="E50" s="164">
        <v>3300000</v>
      </c>
      <c r="F50" s="164"/>
      <c r="G50" s="141"/>
      <c r="H50" s="142">
        <v>12603373947</v>
      </c>
      <c r="I50" s="141"/>
      <c r="J50" s="142">
        <v>13990756725</v>
      </c>
      <c r="K50" s="141"/>
      <c r="L50" s="142">
        <v>0</v>
      </c>
      <c r="M50" s="141"/>
      <c r="N50" s="142">
        <v>0</v>
      </c>
      <c r="O50" s="141"/>
      <c r="P50" s="142">
        <v>0</v>
      </c>
      <c r="Q50" s="141"/>
      <c r="R50" s="142">
        <v>0</v>
      </c>
      <c r="S50" s="141"/>
      <c r="T50" s="142">
        <v>3300000</v>
      </c>
      <c r="U50" s="141"/>
      <c r="V50" s="142">
        <v>5090</v>
      </c>
      <c r="W50" s="141"/>
      <c r="X50" s="142">
        <v>12603373947</v>
      </c>
      <c r="Y50" s="141"/>
      <c r="Z50" s="142">
        <v>16697057850</v>
      </c>
      <c r="AA50" s="141"/>
      <c r="AB50" s="151">
        <v>0.87621222052550096</v>
      </c>
    </row>
    <row r="51" spans="1:28" ht="21.75" customHeight="1">
      <c r="A51" s="156" t="s">
        <v>35</v>
      </c>
      <c r="B51" s="156"/>
      <c r="C51" s="156"/>
      <c r="D51" s="141"/>
      <c r="E51" s="164">
        <v>1540000</v>
      </c>
      <c r="F51" s="164"/>
      <c r="G51" s="141"/>
      <c r="H51" s="142">
        <v>16188886089</v>
      </c>
      <c r="I51" s="141"/>
      <c r="J51" s="142">
        <v>15308370000</v>
      </c>
      <c r="K51" s="141"/>
      <c r="L51" s="142">
        <v>0</v>
      </c>
      <c r="M51" s="141"/>
      <c r="N51" s="142">
        <v>0</v>
      </c>
      <c r="O51" s="141"/>
      <c r="P51" s="142">
        <v>0</v>
      </c>
      <c r="Q51" s="141"/>
      <c r="R51" s="142">
        <v>0</v>
      </c>
      <c r="S51" s="141"/>
      <c r="T51" s="142">
        <v>1540000</v>
      </c>
      <c r="U51" s="141"/>
      <c r="V51" s="142">
        <v>10660</v>
      </c>
      <c r="W51" s="141"/>
      <c r="X51" s="142">
        <v>16188886089</v>
      </c>
      <c r="Y51" s="141"/>
      <c r="Z51" s="142">
        <v>16318722420</v>
      </c>
      <c r="AA51" s="141"/>
      <c r="AB51" s="151">
        <v>0.85635829594777835</v>
      </c>
    </row>
    <row r="52" spans="1:28" ht="21.75" customHeight="1">
      <c r="A52" s="156" t="s">
        <v>47</v>
      </c>
      <c r="B52" s="156"/>
      <c r="C52" s="156"/>
      <c r="D52" s="141"/>
      <c r="E52" s="164">
        <v>4000000</v>
      </c>
      <c r="F52" s="164"/>
      <c r="G52" s="141"/>
      <c r="H52" s="142">
        <v>15598150132</v>
      </c>
      <c r="I52" s="141"/>
      <c r="J52" s="142">
        <v>18759711600</v>
      </c>
      <c r="K52" s="141"/>
      <c r="L52" s="142">
        <v>0</v>
      </c>
      <c r="M52" s="141"/>
      <c r="N52" s="142">
        <v>0</v>
      </c>
      <c r="O52" s="141"/>
      <c r="P52" s="142">
        <v>950000</v>
      </c>
      <c r="Q52" s="141"/>
      <c r="R52" s="142">
        <v>4925485064</v>
      </c>
      <c r="S52" s="141"/>
      <c r="T52" s="142">
        <v>3050000</v>
      </c>
      <c r="U52" s="141"/>
      <c r="V52" s="142">
        <v>5200</v>
      </c>
      <c r="W52" s="141"/>
      <c r="X52" s="142">
        <v>11893589477</v>
      </c>
      <c r="Y52" s="141"/>
      <c r="Z52" s="142">
        <v>15765633000</v>
      </c>
      <c r="AA52" s="141"/>
      <c r="AB52" s="151">
        <v>0.82733379874587398</v>
      </c>
    </row>
    <row r="53" spans="1:28" ht="21.75" customHeight="1">
      <c r="A53" s="156" t="s">
        <v>38</v>
      </c>
      <c r="B53" s="156"/>
      <c r="C53" s="156"/>
      <c r="D53" s="141"/>
      <c r="E53" s="164">
        <v>2000000</v>
      </c>
      <c r="F53" s="164"/>
      <c r="G53" s="141"/>
      <c r="H53" s="142">
        <v>11472407496</v>
      </c>
      <c r="I53" s="141"/>
      <c r="J53" s="142">
        <v>12703959000</v>
      </c>
      <c r="K53" s="141"/>
      <c r="L53" s="142">
        <v>0</v>
      </c>
      <c r="M53" s="141"/>
      <c r="N53" s="142">
        <v>0</v>
      </c>
      <c r="O53" s="141"/>
      <c r="P53" s="142">
        <v>0</v>
      </c>
      <c r="Q53" s="141"/>
      <c r="R53" s="142">
        <v>0</v>
      </c>
      <c r="S53" s="141"/>
      <c r="T53" s="142">
        <v>2000000</v>
      </c>
      <c r="U53" s="141"/>
      <c r="V53" s="142">
        <v>7580</v>
      </c>
      <c r="W53" s="141"/>
      <c r="X53" s="142">
        <v>11472407496</v>
      </c>
      <c r="Y53" s="141"/>
      <c r="Z53" s="142">
        <v>15069798000</v>
      </c>
      <c r="AA53" s="141"/>
      <c r="AB53" s="151">
        <v>0.79081843562342058</v>
      </c>
    </row>
    <row r="54" spans="1:28" ht="21.75" customHeight="1">
      <c r="A54" s="156" t="s">
        <v>46</v>
      </c>
      <c r="B54" s="156"/>
      <c r="C54" s="156"/>
      <c r="D54" s="141"/>
      <c r="E54" s="164">
        <v>1200000</v>
      </c>
      <c r="F54" s="164"/>
      <c r="G54" s="141"/>
      <c r="H54" s="142">
        <v>11436403112</v>
      </c>
      <c r="I54" s="141"/>
      <c r="J54" s="142">
        <v>13455460800</v>
      </c>
      <c r="K54" s="141"/>
      <c r="L54" s="142">
        <v>0</v>
      </c>
      <c r="M54" s="141"/>
      <c r="N54" s="142">
        <v>0</v>
      </c>
      <c r="O54" s="141"/>
      <c r="P54" s="142">
        <v>0</v>
      </c>
      <c r="Q54" s="141"/>
      <c r="R54" s="142">
        <v>0</v>
      </c>
      <c r="S54" s="141"/>
      <c r="T54" s="142">
        <v>1200000</v>
      </c>
      <c r="U54" s="141"/>
      <c r="V54" s="142">
        <v>12360</v>
      </c>
      <c r="W54" s="141"/>
      <c r="X54" s="142">
        <v>11436403112</v>
      </c>
      <c r="Y54" s="141"/>
      <c r="Z54" s="142">
        <v>14743749600</v>
      </c>
      <c r="AA54" s="141"/>
      <c r="AB54" s="151">
        <v>0.77370837976032814</v>
      </c>
    </row>
    <row r="55" spans="1:28" ht="21.75" customHeight="1">
      <c r="A55" s="162" t="s">
        <v>83</v>
      </c>
      <c r="B55" s="162"/>
      <c r="C55" s="162"/>
      <c r="D55" s="165"/>
      <c r="E55" s="164">
        <v>0</v>
      </c>
      <c r="F55" s="164"/>
      <c r="G55" s="141"/>
      <c r="H55" s="147">
        <v>0</v>
      </c>
      <c r="I55" s="141"/>
      <c r="J55" s="147">
        <v>0</v>
      </c>
      <c r="K55" s="141"/>
      <c r="L55" s="147">
        <v>2000000</v>
      </c>
      <c r="M55" s="141"/>
      <c r="N55" s="147">
        <v>14949704384</v>
      </c>
      <c r="O55" s="141"/>
      <c r="P55" s="147">
        <v>0</v>
      </c>
      <c r="Q55" s="141"/>
      <c r="R55" s="147">
        <v>0</v>
      </c>
      <c r="S55" s="141"/>
      <c r="T55" s="147">
        <v>2000000</v>
      </c>
      <c r="U55" s="141"/>
      <c r="V55" s="147">
        <v>7110</v>
      </c>
      <c r="W55" s="141"/>
      <c r="X55" s="147">
        <v>14949704384</v>
      </c>
      <c r="Y55" s="141"/>
      <c r="Z55" s="147">
        <v>14135391000</v>
      </c>
      <c r="AA55" s="141"/>
      <c r="AB55" s="151">
        <v>0.74178351943041165</v>
      </c>
    </row>
    <row r="56" spans="1:28" ht="21.75" customHeight="1">
      <c r="A56" s="156" t="s">
        <v>36</v>
      </c>
      <c r="B56" s="156"/>
      <c r="C56" s="156"/>
      <c r="D56" s="141"/>
      <c r="E56" s="164">
        <v>3609142</v>
      </c>
      <c r="F56" s="164"/>
      <c r="G56" s="141"/>
      <c r="H56" s="142">
        <v>11056843750</v>
      </c>
      <c r="I56" s="141"/>
      <c r="J56" s="142">
        <v>13686951913.456499</v>
      </c>
      <c r="K56" s="141"/>
      <c r="L56" s="142">
        <v>0</v>
      </c>
      <c r="M56" s="141"/>
      <c r="N56" s="142">
        <v>0</v>
      </c>
      <c r="O56" s="141"/>
      <c r="P56" s="142">
        <v>0</v>
      </c>
      <c r="Q56" s="141"/>
      <c r="R56" s="142">
        <v>0</v>
      </c>
      <c r="S56" s="141"/>
      <c r="T56" s="142">
        <v>3609142</v>
      </c>
      <c r="U56" s="141"/>
      <c r="V56" s="142">
        <v>3719</v>
      </c>
      <c r="W56" s="141"/>
      <c r="X56" s="142">
        <v>11056843750</v>
      </c>
      <c r="Y56" s="141"/>
      <c r="Z56" s="142">
        <v>13342535823.366899</v>
      </c>
      <c r="AA56" s="141"/>
      <c r="AB56" s="151">
        <v>0.70017682433994533</v>
      </c>
    </row>
    <row r="57" spans="1:28" ht="21.75" customHeight="1">
      <c r="A57" s="156" t="s">
        <v>41</v>
      </c>
      <c r="B57" s="156"/>
      <c r="C57" s="156"/>
      <c r="D57" s="141"/>
      <c r="E57" s="164">
        <v>370000</v>
      </c>
      <c r="F57" s="164"/>
      <c r="G57" s="141"/>
      <c r="H57" s="142">
        <v>8831988426</v>
      </c>
      <c r="I57" s="141"/>
      <c r="J57" s="142">
        <v>10769140080</v>
      </c>
      <c r="K57" s="141"/>
      <c r="L57" s="142">
        <v>0</v>
      </c>
      <c r="M57" s="141"/>
      <c r="N57" s="142">
        <v>0</v>
      </c>
      <c r="O57" s="141"/>
      <c r="P57" s="142">
        <v>0</v>
      </c>
      <c r="Q57" s="141"/>
      <c r="R57" s="142">
        <v>0</v>
      </c>
      <c r="S57" s="141"/>
      <c r="T57" s="142">
        <v>370000</v>
      </c>
      <c r="U57" s="141"/>
      <c r="V57" s="142">
        <v>35350</v>
      </c>
      <c r="W57" s="141"/>
      <c r="X57" s="142">
        <v>8831988426</v>
      </c>
      <c r="Y57" s="141"/>
      <c r="Z57" s="142">
        <v>13001676975</v>
      </c>
      <c r="AA57" s="141"/>
      <c r="AB57" s="151">
        <v>0.68228955994304274</v>
      </c>
    </row>
    <row r="58" spans="1:28" ht="21.75" customHeight="1">
      <c r="A58" s="156" t="s">
        <v>51</v>
      </c>
      <c r="B58" s="156"/>
      <c r="C58" s="156"/>
      <c r="D58" s="141"/>
      <c r="E58" s="164">
        <v>219000</v>
      </c>
      <c r="F58" s="164"/>
      <c r="G58" s="141"/>
      <c r="H58" s="142">
        <v>7439067007</v>
      </c>
      <c r="I58" s="141"/>
      <c r="J58" s="142">
        <v>10701982062</v>
      </c>
      <c r="K58" s="141"/>
      <c r="L58" s="142">
        <v>0</v>
      </c>
      <c r="M58" s="141"/>
      <c r="N58" s="142">
        <v>0</v>
      </c>
      <c r="O58" s="141"/>
      <c r="P58" s="142">
        <v>0</v>
      </c>
      <c r="Q58" s="141"/>
      <c r="R58" s="142">
        <v>0</v>
      </c>
      <c r="S58" s="141"/>
      <c r="T58" s="142">
        <v>219000</v>
      </c>
      <c r="U58" s="141"/>
      <c r="V58" s="142">
        <v>55110</v>
      </c>
      <c r="W58" s="141"/>
      <c r="X58" s="142">
        <v>7439067007</v>
      </c>
      <c r="Y58" s="141"/>
      <c r="Z58" s="142">
        <v>11997278914.5</v>
      </c>
      <c r="AA58" s="141"/>
      <c r="AB58" s="151">
        <v>0.62958171986795963</v>
      </c>
    </row>
    <row r="59" spans="1:28" ht="21.75" customHeight="1">
      <c r="A59" s="156" t="s">
        <v>20</v>
      </c>
      <c r="B59" s="156"/>
      <c r="C59" s="156"/>
      <c r="D59" s="141"/>
      <c r="E59" s="164">
        <v>4142584</v>
      </c>
      <c r="F59" s="164"/>
      <c r="G59" s="141"/>
      <c r="H59" s="142">
        <v>7458720615</v>
      </c>
      <c r="I59" s="141"/>
      <c r="J59" s="142">
        <v>11427271359.93</v>
      </c>
      <c r="K59" s="141"/>
      <c r="L59" s="142">
        <v>0</v>
      </c>
      <c r="M59" s="141"/>
      <c r="N59" s="142">
        <v>0</v>
      </c>
      <c r="O59" s="141"/>
      <c r="P59" s="142">
        <v>0</v>
      </c>
      <c r="Q59" s="141"/>
      <c r="R59" s="142">
        <v>0</v>
      </c>
      <c r="S59" s="141"/>
      <c r="T59" s="142">
        <v>4142584</v>
      </c>
      <c r="U59" s="141"/>
      <c r="V59" s="142">
        <v>2872</v>
      </c>
      <c r="W59" s="141"/>
      <c r="X59" s="142">
        <v>7458720615</v>
      </c>
      <c r="Y59" s="141"/>
      <c r="Z59" s="142">
        <v>11826711115.5744</v>
      </c>
      <c r="AA59" s="141"/>
      <c r="AB59" s="151">
        <v>0.62063082617223309</v>
      </c>
    </row>
    <row r="60" spans="1:28" ht="21.75" customHeight="1">
      <c r="A60" s="156" t="s">
        <v>74</v>
      </c>
      <c r="B60" s="156"/>
      <c r="C60" s="156"/>
      <c r="D60" s="141"/>
      <c r="E60" s="164">
        <v>2772515</v>
      </c>
      <c r="F60" s="164"/>
      <c r="G60" s="141"/>
      <c r="H60" s="142">
        <v>9994446096</v>
      </c>
      <c r="I60" s="141"/>
      <c r="J60" s="142">
        <v>9996079229.1652508</v>
      </c>
      <c r="K60" s="141"/>
      <c r="L60" s="142">
        <v>0</v>
      </c>
      <c r="M60" s="141"/>
      <c r="N60" s="142">
        <v>0</v>
      </c>
      <c r="O60" s="141"/>
      <c r="P60" s="142">
        <v>0</v>
      </c>
      <c r="Q60" s="141"/>
      <c r="R60" s="142">
        <v>0</v>
      </c>
      <c r="S60" s="141"/>
      <c r="T60" s="142">
        <v>2772515</v>
      </c>
      <c r="U60" s="141"/>
      <c r="V60" s="142">
        <v>3970</v>
      </c>
      <c r="W60" s="141"/>
      <c r="X60" s="142">
        <v>9994446096</v>
      </c>
      <c r="Y60" s="141"/>
      <c r="Z60" s="142">
        <v>10941393586.9275</v>
      </c>
      <c r="AA60" s="141"/>
      <c r="AB60" s="151">
        <v>0.57417198027167526</v>
      </c>
    </row>
    <row r="61" spans="1:28" ht="21.75" customHeight="1">
      <c r="A61" s="156" t="s">
        <v>55</v>
      </c>
      <c r="B61" s="156"/>
      <c r="C61" s="156"/>
      <c r="D61" s="141"/>
      <c r="E61" s="164">
        <v>6007369</v>
      </c>
      <c r="F61" s="164"/>
      <c r="G61" s="141"/>
      <c r="H61" s="142">
        <v>7432941297</v>
      </c>
      <c r="I61" s="141"/>
      <c r="J61" s="142">
        <v>10157734387.7194</v>
      </c>
      <c r="K61" s="141"/>
      <c r="L61" s="142">
        <v>0</v>
      </c>
      <c r="M61" s="141"/>
      <c r="N61" s="142">
        <v>0</v>
      </c>
      <c r="O61" s="141"/>
      <c r="P61" s="142">
        <v>0</v>
      </c>
      <c r="Q61" s="141"/>
      <c r="R61" s="142">
        <v>0</v>
      </c>
      <c r="S61" s="141"/>
      <c r="T61" s="142">
        <v>6007369</v>
      </c>
      <c r="U61" s="141"/>
      <c r="V61" s="142">
        <v>1777</v>
      </c>
      <c r="W61" s="141"/>
      <c r="X61" s="142">
        <v>7432941297</v>
      </c>
      <c r="Y61" s="141"/>
      <c r="Z61" s="142">
        <v>10611577899.4576</v>
      </c>
      <c r="AA61" s="141"/>
      <c r="AB61" s="151">
        <v>0.55686422830253746</v>
      </c>
    </row>
    <row r="62" spans="1:28" ht="21.75" customHeight="1">
      <c r="A62" s="156" t="s">
        <v>80</v>
      </c>
      <c r="B62" s="156"/>
      <c r="C62" s="156"/>
      <c r="D62" s="141"/>
      <c r="E62" s="164">
        <v>0</v>
      </c>
      <c r="F62" s="164"/>
      <c r="G62" s="141"/>
      <c r="H62" s="142">
        <v>0</v>
      </c>
      <c r="I62" s="141"/>
      <c r="J62" s="142">
        <v>0</v>
      </c>
      <c r="K62" s="141"/>
      <c r="L62" s="142">
        <v>2600000</v>
      </c>
      <c r="M62" s="141"/>
      <c r="N62" s="142">
        <v>9844730844</v>
      </c>
      <c r="O62" s="141"/>
      <c r="P62" s="142">
        <v>0</v>
      </c>
      <c r="Q62" s="141"/>
      <c r="R62" s="142">
        <v>0</v>
      </c>
      <c r="S62" s="141"/>
      <c r="T62" s="142">
        <v>2600000</v>
      </c>
      <c r="U62" s="141"/>
      <c r="V62" s="142">
        <v>3903</v>
      </c>
      <c r="W62" s="141"/>
      <c r="X62" s="142">
        <v>9844730844</v>
      </c>
      <c r="Y62" s="141"/>
      <c r="Z62" s="142">
        <v>10087420590</v>
      </c>
      <c r="AA62" s="141"/>
      <c r="AB62" s="151">
        <v>0.52935800270576161</v>
      </c>
    </row>
    <row r="63" spans="1:28" ht="21.75" customHeight="1">
      <c r="A63" s="156" t="s">
        <v>59</v>
      </c>
      <c r="B63" s="156"/>
      <c r="C63" s="156"/>
      <c r="D63" s="141"/>
      <c r="E63" s="164">
        <v>1479342</v>
      </c>
      <c r="F63" s="164"/>
      <c r="G63" s="141"/>
      <c r="H63" s="142">
        <v>10265972104</v>
      </c>
      <c r="I63" s="141"/>
      <c r="J63" s="142">
        <v>10249663208.247</v>
      </c>
      <c r="K63" s="141"/>
      <c r="L63" s="142">
        <v>0</v>
      </c>
      <c r="M63" s="141"/>
      <c r="N63" s="142">
        <v>0</v>
      </c>
      <c r="O63" s="141"/>
      <c r="P63" s="142">
        <v>0</v>
      </c>
      <c r="Q63" s="141"/>
      <c r="R63" s="142">
        <v>0</v>
      </c>
      <c r="S63" s="141"/>
      <c r="T63" s="142">
        <v>1479342</v>
      </c>
      <c r="U63" s="141"/>
      <c r="V63" s="142">
        <v>6330</v>
      </c>
      <c r="W63" s="141"/>
      <c r="X63" s="142">
        <v>10265972104</v>
      </c>
      <c r="Y63" s="141"/>
      <c r="Z63" s="142">
        <v>9308517662.5830002</v>
      </c>
      <c r="AA63" s="141"/>
      <c r="AB63" s="151">
        <v>0.48848348039548151</v>
      </c>
    </row>
    <row r="64" spans="1:28" ht="21.75" customHeight="1">
      <c r="A64" s="156" t="s">
        <v>75</v>
      </c>
      <c r="B64" s="156"/>
      <c r="C64" s="156"/>
      <c r="D64" s="141"/>
      <c r="E64" s="164">
        <v>500000</v>
      </c>
      <c r="F64" s="164"/>
      <c r="G64" s="141"/>
      <c r="H64" s="142">
        <v>6666047280</v>
      </c>
      <c r="I64" s="141"/>
      <c r="J64" s="142">
        <v>8817223500</v>
      </c>
      <c r="K64" s="141"/>
      <c r="L64" s="142">
        <v>0</v>
      </c>
      <c r="M64" s="141"/>
      <c r="N64" s="142">
        <v>0</v>
      </c>
      <c r="O64" s="141"/>
      <c r="P64" s="142">
        <v>0</v>
      </c>
      <c r="Q64" s="141"/>
      <c r="R64" s="142">
        <v>0</v>
      </c>
      <c r="S64" s="141"/>
      <c r="T64" s="142">
        <v>500000</v>
      </c>
      <c r="U64" s="141"/>
      <c r="V64" s="142">
        <v>18260</v>
      </c>
      <c r="W64" s="141"/>
      <c r="X64" s="142">
        <v>6666047280</v>
      </c>
      <c r="Y64" s="141"/>
      <c r="Z64" s="142">
        <v>9075676500</v>
      </c>
      <c r="AA64" s="141"/>
      <c r="AB64" s="151">
        <v>0.47626466472571433</v>
      </c>
    </row>
    <row r="65" spans="1:28" ht="21.75" customHeight="1">
      <c r="A65" s="156" t="s">
        <v>66</v>
      </c>
      <c r="B65" s="156"/>
      <c r="C65" s="156"/>
      <c r="D65" s="141"/>
      <c r="E65" s="164">
        <v>837800</v>
      </c>
      <c r="F65" s="164"/>
      <c r="G65" s="141"/>
      <c r="H65" s="142">
        <v>7865093700</v>
      </c>
      <c r="I65" s="141"/>
      <c r="J65" s="142">
        <v>7928399656.8000002</v>
      </c>
      <c r="K65" s="141"/>
      <c r="L65" s="142">
        <v>0</v>
      </c>
      <c r="M65" s="141"/>
      <c r="N65" s="142">
        <v>0</v>
      </c>
      <c r="O65" s="141"/>
      <c r="P65" s="142">
        <v>0</v>
      </c>
      <c r="Q65" s="141"/>
      <c r="R65" s="142">
        <v>0</v>
      </c>
      <c r="S65" s="141"/>
      <c r="T65" s="142">
        <v>837800</v>
      </c>
      <c r="U65" s="141"/>
      <c r="V65" s="142">
        <v>9520</v>
      </c>
      <c r="W65" s="141"/>
      <c r="X65" s="142">
        <v>7865093700</v>
      </c>
      <c r="Y65" s="141"/>
      <c r="Z65" s="142">
        <v>7928399656.8000002</v>
      </c>
      <c r="AA65" s="141"/>
      <c r="AB65" s="151">
        <v>0.4160589686462845</v>
      </c>
    </row>
    <row r="66" spans="1:28" ht="21.75" customHeight="1">
      <c r="A66" s="156" t="s">
        <v>25</v>
      </c>
      <c r="B66" s="156"/>
      <c r="C66" s="156"/>
      <c r="D66" s="141"/>
      <c r="E66" s="164">
        <v>1645060</v>
      </c>
      <c r="F66" s="164"/>
      <c r="G66" s="141"/>
      <c r="H66" s="142">
        <v>7480949921</v>
      </c>
      <c r="I66" s="141"/>
      <c r="J66" s="142">
        <v>7886916339.9390001</v>
      </c>
      <c r="K66" s="141"/>
      <c r="L66" s="142">
        <v>0</v>
      </c>
      <c r="M66" s="141"/>
      <c r="N66" s="142">
        <v>0</v>
      </c>
      <c r="O66" s="141"/>
      <c r="P66" s="142">
        <v>0</v>
      </c>
      <c r="Q66" s="141"/>
      <c r="R66" s="142">
        <v>0</v>
      </c>
      <c r="S66" s="141"/>
      <c r="T66" s="142">
        <v>1645060</v>
      </c>
      <c r="U66" s="141"/>
      <c r="V66" s="142">
        <v>4574</v>
      </c>
      <c r="W66" s="141"/>
      <c r="X66" s="142">
        <v>7480949921</v>
      </c>
      <c r="Y66" s="141"/>
      <c r="Z66" s="142">
        <v>7479733638.5819998</v>
      </c>
      <c r="AA66" s="141"/>
      <c r="AB66" s="151">
        <v>0.39251430277587612</v>
      </c>
    </row>
    <row r="67" spans="1:28" ht="21.75" customHeight="1">
      <c r="A67" s="156" t="s">
        <v>33</v>
      </c>
      <c r="B67" s="156"/>
      <c r="C67" s="156"/>
      <c r="D67" s="141"/>
      <c r="E67" s="164">
        <v>84800</v>
      </c>
      <c r="F67" s="164"/>
      <c r="G67" s="141"/>
      <c r="H67" s="142">
        <v>7427022071</v>
      </c>
      <c r="I67" s="141"/>
      <c r="J67" s="142">
        <v>7464361212</v>
      </c>
      <c r="K67" s="141"/>
      <c r="L67" s="142">
        <v>0</v>
      </c>
      <c r="M67" s="141"/>
      <c r="N67" s="142">
        <v>0</v>
      </c>
      <c r="O67" s="141"/>
      <c r="P67" s="142">
        <v>0</v>
      </c>
      <c r="Q67" s="141"/>
      <c r="R67" s="142">
        <v>0</v>
      </c>
      <c r="S67" s="141"/>
      <c r="T67" s="142">
        <v>84800</v>
      </c>
      <c r="U67" s="141"/>
      <c r="V67" s="142">
        <v>88550</v>
      </c>
      <c r="W67" s="141"/>
      <c r="X67" s="142">
        <v>7427022071</v>
      </c>
      <c r="Y67" s="141"/>
      <c r="Z67" s="142">
        <v>7464361212</v>
      </c>
      <c r="AA67" s="141"/>
      <c r="AB67" s="151">
        <v>0.39170760328718268</v>
      </c>
    </row>
    <row r="68" spans="1:28" ht="21.75" customHeight="1">
      <c r="A68" s="156" t="s">
        <v>30</v>
      </c>
      <c r="B68" s="156"/>
      <c r="C68" s="156"/>
      <c r="D68" s="141"/>
      <c r="E68" s="164">
        <v>2560000</v>
      </c>
      <c r="F68" s="164"/>
      <c r="G68" s="141"/>
      <c r="H68" s="142">
        <v>7440011312</v>
      </c>
      <c r="I68" s="141"/>
      <c r="J68" s="142">
        <v>7293305088</v>
      </c>
      <c r="K68" s="141"/>
      <c r="L68" s="142">
        <v>0</v>
      </c>
      <c r="M68" s="141"/>
      <c r="N68" s="142">
        <v>0</v>
      </c>
      <c r="O68" s="141"/>
      <c r="P68" s="142">
        <v>0</v>
      </c>
      <c r="Q68" s="141"/>
      <c r="R68" s="142">
        <v>0</v>
      </c>
      <c r="S68" s="141"/>
      <c r="T68" s="142">
        <v>2560000</v>
      </c>
      <c r="U68" s="141"/>
      <c r="V68" s="142">
        <v>2866</v>
      </c>
      <c r="W68" s="141"/>
      <c r="X68" s="142">
        <v>7440011312</v>
      </c>
      <c r="Y68" s="141"/>
      <c r="Z68" s="142">
        <v>7293305088</v>
      </c>
      <c r="AA68" s="141"/>
      <c r="AB68" s="151">
        <v>0.38273108373559439</v>
      </c>
    </row>
    <row r="69" spans="1:28" ht="21.75" customHeight="1">
      <c r="A69" s="156" t="s">
        <v>71</v>
      </c>
      <c r="B69" s="156"/>
      <c r="C69" s="156"/>
      <c r="D69" s="141"/>
      <c r="E69" s="164">
        <v>307999</v>
      </c>
      <c r="F69" s="164"/>
      <c r="G69" s="141"/>
      <c r="H69" s="142">
        <v>8047274192</v>
      </c>
      <c r="I69" s="141"/>
      <c r="J69" s="142">
        <v>6965285735.3625002</v>
      </c>
      <c r="K69" s="141"/>
      <c r="L69" s="142">
        <v>0</v>
      </c>
      <c r="M69" s="141"/>
      <c r="N69" s="142">
        <v>0</v>
      </c>
      <c r="O69" s="141"/>
      <c r="P69" s="142">
        <v>0</v>
      </c>
      <c r="Q69" s="141"/>
      <c r="R69" s="142">
        <v>0</v>
      </c>
      <c r="S69" s="141"/>
      <c r="T69" s="142">
        <v>307999</v>
      </c>
      <c r="U69" s="141"/>
      <c r="V69" s="142">
        <v>21800</v>
      </c>
      <c r="W69" s="141"/>
      <c r="X69" s="142">
        <v>8047274192</v>
      </c>
      <c r="Y69" s="141"/>
      <c r="Z69" s="142">
        <v>6674427649.71</v>
      </c>
      <c r="AA69" s="141"/>
      <c r="AB69" s="151">
        <v>0.35025422587783628</v>
      </c>
    </row>
    <row r="70" spans="1:28" ht="21.75" customHeight="1">
      <c r="A70" s="156" t="s">
        <v>69</v>
      </c>
      <c r="B70" s="156"/>
      <c r="C70" s="156"/>
      <c r="D70" s="141"/>
      <c r="E70" s="164">
        <v>197000</v>
      </c>
      <c r="F70" s="164"/>
      <c r="G70" s="141"/>
      <c r="H70" s="142">
        <v>7446816999</v>
      </c>
      <c r="I70" s="141"/>
      <c r="J70" s="142">
        <v>7181007259.5</v>
      </c>
      <c r="K70" s="141"/>
      <c r="L70" s="142">
        <v>0</v>
      </c>
      <c r="M70" s="141"/>
      <c r="N70" s="142">
        <v>0</v>
      </c>
      <c r="O70" s="141"/>
      <c r="P70" s="142">
        <v>0</v>
      </c>
      <c r="Q70" s="141"/>
      <c r="R70" s="142">
        <v>0</v>
      </c>
      <c r="S70" s="141"/>
      <c r="T70" s="142">
        <v>197000</v>
      </c>
      <c r="U70" s="141"/>
      <c r="V70" s="142">
        <v>33440</v>
      </c>
      <c r="W70" s="141"/>
      <c r="X70" s="142">
        <v>7446816999</v>
      </c>
      <c r="Y70" s="141"/>
      <c r="Z70" s="142">
        <v>6548483304</v>
      </c>
      <c r="AA70" s="141"/>
      <c r="AB70" s="151">
        <v>0.34364503904932026</v>
      </c>
    </row>
    <row r="71" spans="1:28" ht="21.75" customHeight="1">
      <c r="A71" s="156" t="s">
        <v>43</v>
      </c>
      <c r="B71" s="156"/>
      <c r="C71" s="156"/>
      <c r="D71" s="141"/>
      <c r="E71" s="164">
        <v>418800</v>
      </c>
      <c r="F71" s="164"/>
      <c r="G71" s="141"/>
      <c r="H71" s="142">
        <v>7436212332</v>
      </c>
      <c r="I71" s="141"/>
      <c r="J71" s="142">
        <v>7951485474</v>
      </c>
      <c r="K71" s="141"/>
      <c r="L71" s="142">
        <v>0</v>
      </c>
      <c r="M71" s="141"/>
      <c r="N71" s="142">
        <v>0</v>
      </c>
      <c r="O71" s="141"/>
      <c r="P71" s="142">
        <v>300000</v>
      </c>
      <c r="Q71" s="141"/>
      <c r="R71" s="142">
        <v>6256550715</v>
      </c>
      <c r="S71" s="141"/>
      <c r="T71" s="142">
        <v>118800</v>
      </c>
      <c r="U71" s="141"/>
      <c r="V71" s="142">
        <v>19430</v>
      </c>
      <c r="W71" s="141"/>
      <c r="X71" s="142">
        <v>2109412666</v>
      </c>
      <c r="Y71" s="141"/>
      <c r="Z71" s="142">
        <v>2294549710.1999998</v>
      </c>
      <c r="AA71" s="141"/>
      <c r="AB71" s="151">
        <v>0.12041118349964192</v>
      </c>
    </row>
    <row r="72" spans="1:28" ht="21.75" customHeight="1">
      <c r="A72" s="156" t="s">
        <v>73</v>
      </c>
      <c r="B72" s="156"/>
      <c r="C72" s="156"/>
      <c r="D72" s="141"/>
      <c r="E72" s="164">
        <v>200000</v>
      </c>
      <c r="F72" s="164"/>
      <c r="G72" s="141"/>
      <c r="H72" s="142">
        <v>1715590587</v>
      </c>
      <c r="I72" s="141"/>
      <c r="J72" s="142">
        <v>1787301900</v>
      </c>
      <c r="K72" s="141"/>
      <c r="L72" s="142">
        <v>0</v>
      </c>
      <c r="M72" s="141"/>
      <c r="N72" s="142">
        <v>0</v>
      </c>
      <c r="O72" s="141"/>
      <c r="P72" s="142">
        <v>0</v>
      </c>
      <c r="Q72" s="141"/>
      <c r="R72" s="142">
        <v>0</v>
      </c>
      <c r="S72" s="141"/>
      <c r="T72" s="142">
        <v>200000</v>
      </c>
      <c r="U72" s="141"/>
      <c r="V72" s="142">
        <v>11450</v>
      </c>
      <c r="W72" s="141"/>
      <c r="X72" s="142">
        <v>1715590587</v>
      </c>
      <c r="Y72" s="141"/>
      <c r="Z72" s="142">
        <v>2276374500</v>
      </c>
      <c r="AA72" s="141"/>
      <c r="AB72" s="151">
        <v>0.11945740221488345</v>
      </c>
    </row>
    <row r="73" spans="1:28" ht="21.75" customHeight="1">
      <c r="A73" s="158" t="s">
        <v>40</v>
      </c>
      <c r="B73" s="158"/>
      <c r="C73" s="158"/>
      <c r="D73" s="148"/>
      <c r="E73" s="164">
        <v>619259</v>
      </c>
      <c r="F73" s="164"/>
      <c r="G73" s="141"/>
      <c r="H73" s="143">
        <v>6871297864</v>
      </c>
      <c r="I73" s="141"/>
      <c r="J73" s="143">
        <v>9806100334.5734997</v>
      </c>
      <c r="K73" s="141"/>
      <c r="L73" s="143">
        <v>0</v>
      </c>
      <c r="M73" s="141"/>
      <c r="N73" s="143">
        <v>0</v>
      </c>
      <c r="O73" s="141"/>
      <c r="P73" s="143">
        <v>619259</v>
      </c>
      <c r="Q73" s="141"/>
      <c r="R73" s="143">
        <v>0</v>
      </c>
      <c r="S73" s="141"/>
      <c r="T73" s="143">
        <v>0</v>
      </c>
      <c r="U73" s="141"/>
      <c r="V73" s="143">
        <v>0</v>
      </c>
      <c r="W73" s="141"/>
      <c r="X73" s="143">
        <v>0</v>
      </c>
      <c r="Y73" s="141"/>
      <c r="Z73" s="143">
        <v>0</v>
      </c>
      <c r="AA73" s="141"/>
      <c r="AB73" s="151">
        <v>0</v>
      </c>
    </row>
    <row r="74" spans="1:28" ht="21.75" customHeight="1">
      <c r="A74" s="149" t="s">
        <v>84</v>
      </c>
      <c r="B74" s="149"/>
      <c r="C74" s="149"/>
      <c r="D74" s="149"/>
      <c r="E74" s="141"/>
      <c r="F74" s="145">
        <v>347184031</v>
      </c>
      <c r="G74" s="141"/>
      <c r="H74" s="145">
        <v>1381826314042</v>
      </c>
      <c r="I74" s="141"/>
      <c r="J74" s="145">
        <v>1664490497562.4299</v>
      </c>
      <c r="K74" s="141"/>
      <c r="L74" s="145">
        <v>23798759</v>
      </c>
      <c r="M74" s="141"/>
      <c r="N74" s="145">
        <v>189498805150</v>
      </c>
      <c r="O74" s="141"/>
      <c r="P74" s="145">
        <v>-31766361</v>
      </c>
      <c r="Q74" s="141"/>
      <c r="R74" s="145">
        <v>156523309088</v>
      </c>
      <c r="S74" s="141"/>
      <c r="T74" s="145">
        <v>339216429</v>
      </c>
      <c r="U74" s="141"/>
      <c r="V74" s="145"/>
      <c r="W74" s="141"/>
      <c r="X74" s="145">
        <v>1418062786460</v>
      </c>
      <c r="Y74" s="141"/>
      <c r="Z74" s="145">
        <v>1762200521301.0728</v>
      </c>
      <c r="AA74" s="141"/>
      <c r="AB74" s="152">
        <v>92.475072294273033</v>
      </c>
    </row>
  </sheetData>
  <mergeCells count="79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52:F52"/>
    <mergeCell ref="E53:F53"/>
    <mergeCell ref="E54:F54"/>
    <mergeCell ref="E55:F55"/>
    <mergeCell ref="E47:F47"/>
    <mergeCell ref="E48:F48"/>
    <mergeCell ref="E49:F49"/>
    <mergeCell ref="E50:F50"/>
    <mergeCell ref="E51:F51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71:F71"/>
    <mergeCell ref="E72:F72"/>
    <mergeCell ref="E73:F73"/>
    <mergeCell ref="A74:D74"/>
    <mergeCell ref="E66:F66"/>
    <mergeCell ref="E67:F67"/>
    <mergeCell ref="E68:F68"/>
    <mergeCell ref="E69:F69"/>
    <mergeCell ref="E70:F7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5D49-0CD7-4E0F-BB85-8E5B8E7697F6}">
  <dimension ref="A1:AX23"/>
  <sheetViews>
    <sheetView rightToLeft="1" zoomScaleNormal="100" zoomScaleSheetLayoutView="100" workbookViewId="0">
      <selection activeCell="AL10" sqref="AL10"/>
    </sheetView>
  </sheetViews>
  <sheetFormatPr defaultRowHeight="18" customHeight="1"/>
  <cols>
    <col min="1" max="1" width="6.42578125" style="34" bestFit="1" customWidth="1"/>
    <col min="2" max="2" width="43" style="34" customWidth="1"/>
    <col min="3" max="3" width="1.42578125" style="34" hidden="1" customWidth="1"/>
    <col min="4" max="4" width="12.85546875" style="34" hidden="1" customWidth="1"/>
    <col min="5" max="5" width="1.42578125" style="34" hidden="1" customWidth="1"/>
    <col min="6" max="6" width="8.5703125" style="34" hidden="1" customWidth="1"/>
    <col min="7" max="7" width="1.42578125" style="34" hidden="1" customWidth="1"/>
    <col min="8" max="8" width="11.42578125" style="34" hidden="1" customWidth="1"/>
    <col min="9" max="9" width="1.42578125" style="34" hidden="1" customWidth="1"/>
    <col min="10" max="10" width="11.42578125" style="34" hidden="1" customWidth="1"/>
    <col min="11" max="11" width="1.42578125" style="34" hidden="1" customWidth="1"/>
    <col min="12" max="12" width="11.42578125" style="34" hidden="1" customWidth="1"/>
    <col min="13" max="13" width="1.42578125" style="34" hidden="1" customWidth="1"/>
    <col min="14" max="14" width="7.140625" style="34" hidden="1" customWidth="1"/>
    <col min="15" max="15" width="1.42578125" style="34" hidden="1" customWidth="1"/>
    <col min="16" max="16" width="12.28515625" style="34" hidden="1" customWidth="1"/>
    <col min="17" max="17" width="1.42578125" style="34" customWidth="1"/>
    <col min="18" max="18" width="6.5703125" style="34" bestFit="1" customWidth="1"/>
    <col min="19" max="19" width="1.42578125" style="34" customWidth="1"/>
    <col min="20" max="20" width="19.28515625" style="34" bestFit="1" customWidth="1"/>
    <col min="21" max="21" width="1.42578125" style="34" customWidth="1"/>
    <col min="22" max="22" width="16.42578125" style="34" bestFit="1" customWidth="1"/>
    <col min="23" max="23" width="1.42578125" style="34" customWidth="1"/>
    <col min="24" max="24" width="6.7109375" style="34" bestFit="1" customWidth="1"/>
    <col min="25" max="25" width="15.7109375" style="72" bestFit="1" customWidth="1"/>
    <col min="26" max="26" width="1.42578125" style="34" customWidth="1"/>
    <col min="27" max="27" width="5.5703125" style="34" bestFit="1" customWidth="1"/>
    <col min="28" max="28" width="8.85546875" style="34" bestFit="1" customWidth="1"/>
    <col min="29" max="29" width="1.42578125" style="34" customWidth="1"/>
    <col min="30" max="30" width="10" style="34" bestFit="1" customWidth="1"/>
    <col min="31" max="31" width="1.42578125" style="34" customWidth="1"/>
    <col min="32" max="32" width="14.28515625" style="34" bestFit="1" customWidth="1"/>
    <col min="33" max="33" width="1.42578125" style="34" customWidth="1"/>
    <col min="34" max="34" width="15.7109375" style="34" bestFit="1" customWidth="1"/>
    <col min="35" max="35" width="1.42578125" style="34" customWidth="1"/>
    <col min="36" max="36" width="15.7109375" style="34" bestFit="1" customWidth="1"/>
    <col min="37" max="37" width="1.42578125" style="34" customWidth="1"/>
    <col min="38" max="38" width="16.7109375" style="65" bestFit="1" customWidth="1"/>
    <col min="39" max="39" width="18" style="34" bestFit="1" customWidth="1"/>
    <col min="40" max="16384" width="9.140625" style="34"/>
  </cols>
  <sheetData>
    <row r="1" spans="1:50" ht="25.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25.5">
      <c r="B2" s="121" t="s">
        <v>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50" ht="25.5">
      <c r="B3" s="121" t="s">
        <v>2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</row>
    <row r="5" spans="1:50" s="38" customFormat="1" ht="24">
      <c r="A5" s="36" t="s">
        <v>87</v>
      </c>
      <c r="B5" s="36" t="s">
        <v>232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7" spans="1:50" ht="21">
      <c r="F7" s="122" t="s">
        <v>233</v>
      </c>
      <c r="G7" s="123"/>
      <c r="H7" s="123"/>
      <c r="I7" s="123"/>
      <c r="J7" s="123"/>
      <c r="K7" s="123"/>
      <c r="L7" s="123"/>
      <c r="M7" s="123"/>
      <c r="N7" s="123"/>
      <c r="O7" s="123"/>
      <c r="P7" s="123"/>
      <c r="R7" s="122" t="s">
        <v>235</v>
      </c>
      <c r="S7" s="123"/>
      <c r="T7" s="123"/>
      <c r="U7" s="123"/>
      <c r="V7" s="123"/>
      <c r="X7" s="122" t="s">
        <v>234</v>
      </c>
      <c r="Y7" s="123"/>
      <c r="Z7" s="123"/>
      <c r="AA7" s="123"/>
      <c r="AB7" s="123"/>
      <c r="AD7" s="122" t="s">
        <v>258</v>
      </c>
      <c r="AE7" s="123"/>
      <c r="AF7" s="123"/>
      <c r="AG7" s="123"/>
      <c r="AH7" s="123"/>
      <c r="AI7" s="123"/>
      <c r="AJ7" s="123"/>
      <c r="AK7" s="123"/>
      <c r="AL7" s="123"/>
      <c r="AM7" s="39"/>
    </row>
    <row r="8" spans="1:50" ht="18" customHeight="1">
      <c r="A8" s="112" t="s">
        <v>236</v>
      </c>
      <c r="B8" s="112"/>
      <c r="D8" s="120" t="s">
        <v>237</v>
      </c>
      <c r="F8" s="115" t="s">
        <v>238</v>
      </c>
      <c r="H8" s="115" t="s">
        <v>239</v>
      </c>
      <c r="J8" s="118" t="s">
        <v>240</v>
      </c>
      <c r="L8" s="118" t="s">
        <v>241</v>
      </c>
      <c r="N8" s="118" t="s">
        <v>242</v>
      </c>
      <c r="P8" s="118" t="s">
        <v>243</v>
      </c>
      <c r="R8" s="112" t="s">
        <v>244</v>
      </c>
      <c r="T8" s="112" t="s">
        <v>245</v>
      </c>
      <c r="V8" s="112" t="s">
        <v>246</v>
      </c>
      <c r="X8" s="112" t="s">
        <v>247</v>
      </c>
      <c r="Y8" s="113"/>
      <c r="AA8" s="112" t="s">
        <v>248</v>
      </c>
      <c r="AB8" s="113"/>
      <c r="AD8" s="112" t="s">
        <v>244</v>
      </c>
      <c r="AF8" s="115" t="s">
        <v>249</v>
      </c>
      <c r="AH8" s="112" t="s">
        <v>245</v>
      </c>
      <c r="AJ8" s="112" t="s">
        <v>246</v>
      </c>
      <c r="AL8" s="116" t="s">
        <v>250</v>
      </c>
    </row>
    <row r="9" spans="1:50" ht="18" customHeight="1">
      <c r="A9" s="112"/>
      <c r="B9" s="112"/>
      <c r="D9" s="120"/>
      <c r="F9" s="114"/>
      <c r="H9" s="114"/>
      <c r="J9" s="118"/>
      <c r="L9" s="118"/>
      <c r="N9" s="119"/>
      <c r="P9" s="119"/>
      <c r="R9" s="114"/>
      <c r="T9" s="114"/>
      <c r="V9" s="114"/>
      <c r="X9" s="40" t="s">
        <v>244</v>
      </c>
      <c r="Y9" s="41" t="s">
        <v>245</v>
      </c>
      <c r="AA9" s="40" t="s">
        <v>244</v>
      </c>
      <c r="AB9" s="40" t="s">
        <v>251</v>
      </c>
      <c r="AD9" s="114"/>
      <c r="AF9" s="114"/>
      <c r="AH9" s="114"/>
      <c r="AJ9" s="114"/>
      <c r="AL9" s="117"/>
      <c r="AM9" s="42"/>
    </row>
    <row r="10" spans="1:50" ht="18" customHeight="1">
      <c r="A10" s="108" t="s">
        <v>252</v>
      </c>
      <c r="B10" s="108"/>
      <c r="C10" s="43"/>
      <c r="D10" s="44" t="s">
        <v>253</v>
      </c>
      <c r="F10" s="45" t="s">
        <v>254</v>
      </c>
      <c r="H10" s="45" t="s">
        <v>255</v>
      </c>
      <c r="J10" s="45" t="s">
        <v>256</v>
      </c>
      <c r="L10" s="46">
        <v>0</v>
      </c>
      <c r="N10" s="46">
        <v>0</v>
      </c>
      <c r="O10" s="47"/>
      <c r="P10" s="47">
        <v>0</v>
      </c>
      <c r="R10" s="48">
        <v>7694</v>
      </c>
      <c r="T10" s="49">
        <v>43036346138</v>
      </c>
      <c r="U10" s="49"/>
      <c r="V10" s="49">
        <v>51392377208.4496</v>
      </c>
      <c r="X10" s="48">
        <v>0</v>
      </c>
      <c r="Y10" s="48">
        <v>0</v>
      </c>
      <c r="AA10" s="50">
        <v>0</v>
      </c>
      <c r="AB10" s="50">
        <v>0</v>
      </c>
      <c r="AC10" s="45"/>
      <c r="AD10" s="8">
        <v>7694</v>
      </c>
      <c r="AE10"/>
      <c r="AF10" s="8">
        <v>6928379</v>
      </c>
      <c r="AG10" s="51"/>
      <c r="AH10" s="48">
        <v>43036346138</v>
      </c>
      <c r="AI10" s="51"/>
      <c r="AJ10" s="48">
        <v>53179011350.737602</v>
      </c>
      <c r="AK10" s="51"/>
      <c r="AL10" s="52">
        <v>2.7906772582081349</v>
      </c>
    </row>
    <row r="11" spans="1:50" ht="18" customHeight="1" thickBot="1">
      <c r="A11" s="109" t="s">
        <v>84</v>
      </c>
      <c r="B11" s="109" t="s">
        <v>257</v>
      </c>
      <c r="R11" s="53">
        <f>SUM(R10)</f>
        <v>7694</v>
      </c>
      <c r="T11" s="54">
        <f>SUM(T10)</f>
        <v>43036346138</v>
      </c>
      <c r="U11" s="49"/>
      <c r="V11" s="54">
        <f>SUM(V10)</f>
        <v>51392377208.4496</v>
      </c>
      <c r="X11" s="55">
        <f>SUM(X10:$X$10)</f>
        <v>0</v>
      </c>
      <c r="Y11" s="55">
        <f>SUM(Y10)</f>
        <v>0</v>
      </c>
      <c r="AA11" s="56">
        <f>SUM(AA10:$AA$10)</f>
        <v>0</v>
      </c>
      <c r="AB11" s="56">
        <f>SUM(AB10:AB10)</f>
        <v>0</v>
      </c>
      <c r="AD11" s="57">
        <f>SUM(AD10)</f>
        <v>7694</v>
      </c>
      <c r="AF11" s="48"/>
      <c r="AH11" s="53">
        <f>SUM(AH10:$AH$10)</f>
        <v>43036346138</v>
      </c>
      <c r="AJ11" s="55">
        <f>SUM(AJ10:$AJ$10)</f>
        <v>53179011350.737602</v>
      </c>
      <c r="AL11" s="58">
        <f>SUM(AL10)</f>
        <v>2.7906772582081349</v>
      </c>
      <c r="AM11" s="59"/>
    </row>
    <row r="12" spans="1:50" ht="18" customHeight="1" thickTop="1">
      <c r="R12" s="48"/>
      <c r="T12" s="60"/>
      <c r="V12" s="61"/>
      <c r="X12" s="61"/>
      <c r="Y12" s="62"/>
      <c r="AA12" s="61"/>
      <c r="AB12" s="61"/>
      <c r="AD12" s="48"/>
      <c r="AF12" s="48"/>
      <c r="AH12" s="60"/>
      <c r="AJ12" s="61"/>
      <c r="AL12" s="63"/>
    </row>
    <row r="13" spans="1:50" ht="18" customHeight="1">
      <c r="E13" s="59"/>
      <c r="I13" s="64"/>
      <c r="M13" s="65"/>
      <c r="N13" s="59"/>
      <c r="Y13" s="34"/>
      <c r="AL13" s="34"/>
    </row>
    <row r="14" spans="1:50" ht="18" customHeight="1">
      <c r="A14" s="110"/>
      <c r="B14" s="110"/>
      <c r="C14" s="110"/>
      <c r="D14" s="38"/>
      <c r="E14" s="111"/>
      <c r="F14" s="111"/>
      <c r="G14" s="38"/>
      <c r="H14" s="66"/>
      <c r="I14" s="38"/>
      <c r="J14" s="66"/>
      <c r="K14" s="38"/>
      <c r="L14" s="66"/>
      <c r="M14" s="38"/>
      <c r="N14" s="66"/>
      <c r="O14" s="38"/>
      <c r="P14" s="66"/>
      <c r="Q14" s="38"/>
      <c r="R14" s="66"/>
      <c r="S14" s="38"/>
      <c r="T14" s="66"/>
      <c r="U14" s="38"/>
      <c r="V14" s="66"/>
      <c r="W14" s="38"/>
      <c r="X14" s="66"/>
      <c r="Y14" s="38"/>
      <c r="Z14" s="66"/>
      <c r="AA14" s="38"/>
      <c r="AB14" s="67"/>
      <c r="AH14" s="59"/>
    </row>
    <row r="15" spans="1:50" ht="18" customHeight="1">
      <c r="T15" s="68"/>
      <c r="V15" s="68"/>
      <c r="X15" s="39"/>
      <c r="Y15" s="68"/>
      <c r="AF15" s="69"/>
      <c r="AH15" s="68"/>
      <c r="AJ15" s="39"/>
    </row>
    <row r="16" spans="1:50" ht="18" customHeight="1">
      <c r="T16" s="68"/>
      <c r="V16" s="68"/>
      <c r="X16" s="39"/>
      <c r="Y16" s="68"/>
      <c r="AA16" s="59"/>
      <c r="AB16" s="69"/>
      <c r="AD16" s="59"/>
      <c r="AF16" s="59"/>
      <c r="AH16" s="70"/>
      <c r="AJ16" s="39"/>
    </row>
    <row r="17" spans="1:39" s="38" customFormat="1" ht="18" customHeight="1">
      <c r="A17" s="110"/>
      <c r="B17" s="110"/>
      <c r="C17" s="110"/>
      <c r="E17" s="111"/>
      <c r="F17" s="111"/>
      <c r="H17" s="66"/>
      <c r="J17" s="66"/>
      <c r="L17" s="66"/>
      <c r="N17" s="66"/>
      <c r="P17" s="66"/>
      <c r="R17" s="66"/>
      <c r="T17" s="66"/>
      <c r="V17" s="66"/>
      <c r="X17" s="66"/>
      <c r="Z17" s="66"/>
      <c r="AB17" s="67"/>
      <c r="AD17" s="71"/>
    </row>
    <row r="18" spans="1:39" ht="18" customHeight="1">
      <c r="T18" s="68"/>
      <c r="V18" s="68"/>
      <c r="X18" s="39"/>
      <c r="AB18" s="69"/>
      <c r="AF18" s="59"/>
      <c r="AH18" s="68"/>
      <c r="AJ18" s="68"/>
      <c r="AM18" s="68"/>
    </row>
    <row r="19" spans="1:39" customFormat="1" ht="21.75" customHeight="1">
      <c r="A19" s="98"/>
      <c r="B19" s="98"/>
      <c r="C19" s="98"/>
      <c r="E19" s="99"/>
      <c r="F19" s="99"/>
      <c r="H19" s="8"/>
      <c r="J19" s="8"/>
      <c r="L19" s="8"/>
      <c r="N19" s="8"/>
      <c r="P19" s="8"/>
      <c r="R19" s="8"/>
      <c r="T19" s="8"/>
      <c r="V19" s="8"/>
      <c r="X19" s="8"/>
      <c r="Z19" s="8"/>
      <c r="AB19" s="22"/>
    </row>
    <row r="20" spans="1:39" ht="18" customHeight="1">
      <c r="T20" s="68"/>
      <c r="V20" s="68"/>
      <c r="X20" s="39"/>
      <c r="AM20" s="39"/>
    </row>
    <row r="21" spans="1:39" ht="18" customHeight="1">
      <c r="T21" s="68"/>
      <c r="V21" s="68"/>
      <c r="X21" s="39"/>
      <c r="AF21" s="73"/>
      <c r="AH21" s="72"/>
    </row>
    <row r="22" spans="1:39" ht="18" customHeight="1">
      <c r="V22" s="69"/>
      <c r="AH22" s="73"/>
    </row>
    <row r="23" spans="1:39" ht="18" customHeight="1">
      <c r="T23" s="39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B26" sqref="B26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0.5703125" bestFit="1" customWidth="1"/>
    <col min="5" max="5" width="1.28515625" customWidth="1"/>
    <col min="6" max="6" width="14.5703125" bestFit="1" customWidth="1"/>
    <col min="7" max="7" width="1.28515625" customWidth="1"/>
    <col min="8" max="8" width="11.28515625" bestFit="1" customWidth="1"/>
    <col min="9" max="9" width="1.28515625" customWidth="1"/>
    <col min="10" max="10" width="12.85546875" bestFit="1" customWidth="1"/>
    <col min="11" max="11" width="1.28515625" customWidth="1"/>
    <col min="12" max="12" width="8.42578125" bestFit="1" customWidth="1"/>
    <col min="13" max="13" width="1.28515625" customWidth="1"/>
    <col min="14" max="14" width="8.42578125" customWidth="1"/>
    <col min="15" max="15" width="1.28515625" customWidth="1"/>
    <col min="16" max="16" width="7.140625" bestFit="1" customWidth="1"/>
    <col min="17" max="17" width="1.28515625" customWidth="1"/>
    <col min="18" max="18" width="14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7.140625" bestFit="1" customWidth="1"/>
    <col min="31" max="31" width="1.28515625" customWidth="1"/>
    <col min="32" max="32" width="8.140625" bestFit="1" customWidth="1"/>
    <col min="33" max="33" width="1.28515625" customWidth="1"/>
    <col min="34" max="34" width="14.85546875" bestFit="1" customWidth="1"/>
    <col min="35" max="35" width="1.28515625" customWidth="1"/>
    <col min="36" max="36" width="16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</row>
    <row r="2" spans="1:38" ht="25.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</row>
    <row r="3" spans="1:38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</row>
    <row r="5" spans="1:38" ht="24">
      <c r="A5" s="1" t="s">
        <v>89</v>
      </c>
      <c r="B5" s="107" t="s">
        <v>90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</row>
    <row r="6" spans="1:38" ht="21">
      <c r="A6" s="103" t="s">
        <v>91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 t="s">
        <v>7</v>
      </c>
      <c r="Q6" s="103"/>
      <c r="R6" s="103"/>
      <c r="S6" s="103"/>
      <c r="T6" s="103"/>
      <c r="V6" s="103" t="s">
        <v>8</v>
      </c>
      <c r="W6" s="103"/>
      <c r="X6" s="103"/>
      <c r="Y6" s="103"/>
      <c r="Z6" s="103"/>
      <c r="AA6" s="103"/>
      <c r="AB6" s="103"/>
      <c r="AD6" s="103" t="s">
        <v>9</v>
      </c>
      <c r="AE6" s="103"/>
      <c r="AF6" s="103"/>
      <c r="AG6" s="103"/>
      <c r="AH6" s="103"/>
      <c r="AI6" s="103"/>
      <c r="AJ6" s="103"/>
      <c r="AK6" s="103"/>
      <c r="AL6" s="103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02" t="s">
        <v>10</v>
      </c>
      <c r="W7" s="102"/>
      <c r="X7" s="102"/>
      <c r="Y7" s="3"/>
      <c r="Z7" s="102" t="s">
        <v>11</v>
      </c>
      <c r="AA7" s="102"/>
      <c r="AB7" s="102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103" t="s">
        <v>92</v>
      </c>
      <c r="B8" s="103"/>
      <c r="D8" s="19" t="s">
        <v>93</v>
      </c>
      <c r="F8" s="19" t="s">
        <v>94</v>
      </c>
      <c r="H8" s="19" t="s">
        <v>95</v>
      </c>
      <c r="J8" s="2" t="s">
        <v>96</v>
      </c>
      <c r="L8" s="19" t="s">
        <v>97</v>
      </c>
      <c r="N8" s="19" t="s">
        <v>86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9" t="s">
        <v>17</v>
      </c>
      <c r="AH8" s="2" t="s">
        <v>14</v>
      </c>
      <c r="AJ8" s="2" t="s">
        <v>15</v>
      </c>
      <c r="AL8" s="30" t="s">
        <v>18</v>
      </c>
    </row>
    <row r="9" spans="1:38" ht="21.75" customHeight="1">
      <c r="A9" s="124" t="s">
        <v>98</v>
      </c>
      <c r="B9" s="124"/>
      <c r="D9" s="16" t="s">
        <v>99</v>
      </c>
      <c r="F9" s="16" t="s">
        <v>99</v>
      </c>
      <c r="H9" s="16" t="s">
        <v>100</v>
      </c>
      <c r="J9" s="16" t="s">
        <v>101</v>
      </c>
      <c r="L9" s="17">
        <v>0</v>
      </c>
      <c r="N9" s="17">
        <v>0</v>
      </c>
      <c r="P9" s="18">
        <v>70000</v>
      </c>
      <c r="R9" s="18">
        <v>38086901990</v>
      </c>
      <c r="T9" s="18">
        <v>41111947108</v>
      </c>
      <c r="V9" s="18">
        <v>0</v>
      </c>
      <c r="X9" s="18">
        <v>0</v>
      </c>
      <c r="Z9" s="18">
        <v>0</v>
      </c>
      <c r="AB9" s="18">
        <v>0</v>
      </c>
      <c r="AD9" s="18">
        <v>70000</v>
      </c>
      <c r="AF9" s="18">
        <v>580460</v>
      </c>
      <c r="AH9" s="18">
        <v>38086901990</v>
      </c>
      <c r="AJ9" s="18">
        <v>40624835413</v>
      </c>
      <c r="AL9" s="17">
        <v>2.1318712293799553</v>
      </c>
    </row>
    <row r="10" spans="1:38" ht="21.75" customHeight="1">
      <c r="A10" s="101" t="s">
        <v>84</v>
      </c>
      <c r="B10" s="101"/>
      <c r="D10" s="14"/>
      <c r="F10" s="14"/>
      <c r="H10" s="14"/>
      <c r="J10" s="14"/>
      <c r="L10" s="14"/>
      <c r="N10" s="14"/>
      <c r="P10" s="14">
        <v>70000</v>
      </c>
      <c r="R10" s="14">
        <v>38086901990</v>
      </c>
      <c r="T10" s="14">
        <v>41111947108</v>
      </c>
      <c r="V10" s="14">
        <v>0</v>
      </c>
      <c r="X10" s="14">
        <v>0</v>
      </c>
      <c r="Z10" s="14">
        <v>0</v>
      </c>
      <c r="AB10" s="14">
        <v>0</v>
      </c>
      <c r="AD10" s="14">
        <v>70000</v>
      </c>
      <c r="AF10" s="14"/>
      <c r="AH10" s="14">
        <v>38086901990</v>
      </c>
      <c r="AJ10" s="14">
        <v>40624835413</v>
      </c>
      <c r="AL10" s="15">
        <v>2.13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L18" sqref="L18"/>
    </sheetView>
  </sheetViews>
  <sheetFormatPr defaultRowHeight="12.75"/>
  <cols>
    <col min="1" max="1" width="6.28515625" bestFit="1" customWidth="1"/>
    <col min="2" max="2" width="28.57031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1" bestFit="1" customWidth="1"/>
    <col min="13" max="13" width="0.28515625" customWidth="1"/>
  </cols>
  <sheetData>
    <row r="1" spans="1:12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5.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5" spans="1:12" ht="24">
      <c r="A5" s="1" t="s">
        <v>102</v>
      </c>
      <c r="B5" s="107" t="s">
        <v>103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21">
      <c r="D6" s="2" t="s">
        <v>7</v>
      </c>
      <c r="F6" s="103" t="s">
        <v>8</v>
      </c>
      <c r="G6" s="103"/>
      <c r="H6" s="103"/>
      <c r="J6" s="136" t="s">
        <v>9</v>
      </c>
      <c r="K6" s="137"/>
      <c r="L6" s="137"/>
    </row>
    <row r="7" spans="1:12">
      <c r="D7" s="3"/>
      <c r="F7" s="3"/>
      <c r="G7" s="3"/>
      <c r="H7" s="3"/>
      <c r="J7" s="135"/>
    </row>
    <row r="8" spans="1:12" ht="42">
      <c r="A8" s="103" t="s">
        <v>104</v>
      </c>
      <c r="B8" s="103"/>
      <c r="D8" s="2" t="s">
        <v>105</v>
      </c>
      <c r="F8" s="2" t="s">
        <v>106</v>
      </c>
      <c r="H8" s="2" t="s">
        <v>107</v>
      </c>
      <c r="J8" s="2" t="s">
        <v>105</v>
      </c>
      <c r="L8" s="30" t="s">
        <v>18</v>
      </c>
    </row>
    <row r="9" spans="1:12" ht="18.75">
      <c r="A9" s="26" t="s">
        <v>265</v>
      </c>
      <c r="B9" s="26"/>
      <c r="D9" s="27">
        <v>14947555987</v>
      </c>
      <c r="F9" s="27">
        <v>109763280019</v>
      </c>
      <c r="H9" s="27">
        <v>82974881297</v>
      </c>
      <c r="J9" s="27">
        <v>41735954709</v>
      </c>
      <c r="L9" s="22">
        <v>2.1901794843050526</v>
      </c>
    </row>
    <row r="10" spans="1:12" ht="18.75">
      <c r="A10" s="98" t="s">
        <v>266</v>
      </c>
      <c r="B10" s="98"/>
      <c r="D10" s="8">
        <v>42444005</v>
      </c>
      <c r="F10" s="8">
        <v>0</v>
      </c>
      <c r="H10" s="8">
        <v>574000</v>
      </c>
      <c r="J10" s="8">
        <v>41870005</v>
      </c>
      <c r="L10" s="22">
        <v>2.1972140471720187E-3</v>
      </c>
    </row>
    <row r="11" spans="1:12" ht="18.75">
      <c r="A11" s="98" t="s">
        <v>268</v>
      </c>
      <c r="B11" s="98"/>
      <c r="D11" s="8">
        <v>2877146</v>
      </c>
      <c r="F11" s="8">
        <v>11792</v>
      </c>
      <c r="H11" s="8">
        <v>0</v>
      </c>
      <c r="J11" s="8">
        <v>2888938</v>
      </c>
      <c r="L11" s="22">
        <v>1.5160292326234586E-4</v>
      </c>
    </row>
    <row r="12" spans="1:12" ht="18.75">
      <c r="A12" s="133" t="s">
        <v>267</v>
      </c>
      <c r="B12" s="133"/>
      <c r="D12" s="134">
        <v>6915227</v>
      </c>
      <c r="F12" s="134">
        <v>22687</v>
      </c>
      <c r="H12" s="134"/>
      <c r="J12" s="134">
        <v>6937914</v>
      </c>
      <c r="L12" s="22">
        <v>3.6408121037653112E-4</v>
      </c>
    </row>
    <row r="13" spans="1:12" ht="21.75" thickBot="1">
      <c r="A13" s="101" t="s">
        <v>84</v>
      </c>
      <c r="B13" s="101"/>
      <c r="D13" s="14">
        <f>SUM(D9:D12)</f>
        <v>14999792365</v>
      </c>
      <c r="F13" s="14">
        <f>SUM(F9:F12)</f>
        <v>109763314498</v>
      </c>
      <c r="H13" s="14">
        <f>SUM(H9:H12)</f>
        <v>82975455297</v>
      </c>
      <c r="J13" s="14">
        <f>SUM(J9:J12)</f>
        <v>41787651566</v>
      </c>
      <c r="L13" s="15">
        <f>SUM(L9:L12)</f>
        <v>2.1928923824858635</v>
      </c>
    </row>
    <row r="14" spans="1:12" ht="13.5" thickTop="1"/>
  </sheetData>
  <mergeCells count="9">
    <mergeCell ref="A1:L1"/>
    <mergeCell ref="A2:L2"/>
    <mergeCell ref="A3:L3"/>
    <mergeCell ref="B5:L5"/>
    <mergeCell ref="F6:H6"/>
    <mergeCell ref="A11:B11"/>
    <mergeCell ref="A13:B13"/>
    <mergeCell ref="A8:B8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rightToLeft="1" workbookViewId="0">
      <selection activeCell="F25" sqref="F25"/>
    </sheetView>
  </sheetViews>
  <sheetFormatPr defaultRowHeight="12.75"/>
  <cols>
    <col min="1" max="1" width="2.5703125" customWidth="1"/>
    <col min="2" max="2" width="37.140625" customWidth="1"/>
    <col min="3" max="3" width="1.28515625" customWidth="1"/>
    <col min="4" max="4" width="11.7109375" customWidth="1"/>
    <col min="5" max="5" width="1.28515625" customWidth="1"/>
    <col min="6" max="6" width="16.42578125" bestFit="1" customWidth="1"/>
    <col min="7" max="7" width="1.28515625" customWidth="1"/>
    <col min="8" max="8" width="10.85546875" customWidth="1"/>
    <col min="9" max="9" width="1.28515625" customWidth="1"/>
    <col min="10" max="10" width="10.7109375" bestFit="1" customWidth="1"/>
    <col min="11" max="11" width="0.28515625" customWidth="1"/>
  </cols>
  <sheetData>
    <row r="1" spans="1:14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4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4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5" spans="1:14" ht="24">
      <c r="A5" s="1" t="s">
        <v>109</v>
      </c>
      <c r="B5" s="107" t="s">
        <v>110</v>
      </c>
      <c r="C5" s="107"/>
      <c r="D5" s="107"/>
      <c r="E5" s="107"/>
      <c r="F5" s="107"/>
      <c r="G5" s="107"/>
      <c r="H5" s="107"/>
      <c r="I5" s="107"/>
      <c r="J5" s="107"/>
    </row>
    <row r="7" spans="1:14" ht="42">
      <c r="A7" s="129" t="s">
        <v>111</v>
      </c>
      <c r="B7" s="129"/>
      <c r="D7" s="85" t="s">
        <v>112</v>
      </c>
      <c r="F7" s="85" t="s">
        <v>105</v>
      </c>
      <c r="H7" s="139" t="s">
        <v>113</v>
      </c>
      <c r="J7" s="139" t="s">
        <v>114</v>
      </c>
    </row>
    <row r="8" spans="1:14" ht="18.75">
      <c r="A8" s="127" t="s">
        <v>115</v>
      </c>
      <c r="B8" s="127"/>
      <c r="D8" s="86" t="s">
        <v>116</v>
      </c>
      <c r="F8" s="87">
        <f>'درآمد سرمایه گذاری در سهام'!U97</f>
        <v>365013118996</v>
      </c>
      <c r="H8" s="88">
        <v>93.885850030946287</v>
      </c>
      <c r="J8" s="88">
        <v>19.154809092095473</v>
      </c>
      <c r="L8" s="89"/>
      <c r="M8" s="90"/>
      <c r="N8" s="89"/>
    </row>
    <row r="9" spans="1:14" ht="18.75">
      <c r="A9" s="138" t="s">
        <v>117</v>
      </c>
      <c r="B9" s="138"/>
      <c r="D9" s="91" t="s">
        <v>118</v>
      </c>
      <c r="F9" s="92">
        <f>'درآمد سرمایه گذاری در صندوق'!U10</f>
        <v>8217221</v>
      </c>
      <c r="H9" s="153">
        <v>2.1135700015362919E-3</v>
      </c>
      <c r="I9" s="135"/>
      <c r="J9" s="153">
        <v>4.3121545865391952E-4</v>
      </c>
      <c r="L9" s="89"/>
      <c r="N9" s="89"/>
    </row>
    <row r="10" spans="1:14" ht="21.75" customHeight="1">
      <c r="A10" s="126" t="s">
        <v>263</v>
      </c>
      <c r="B10" s="126"/>
      <c r="D10" s="91" t="s">
        <v>120</v>
      </c>
      <c r="F10" s="92">
        <f>'درآمد حاصل ازگواهی سپرده کالایی'!Q10</f>
        <v>10142665212</v>
      </c>
      <c r="H10" s="153">
        <v>2.6088178628406045</v>
      </c>
      <c r="I10" s="154"/>
      <c r="J10" s="153">
        <v>0.53225707710255499</v>
      </c>
      <c r="L10" s="89"/>
      <c r="N10" s="89"/>
    </row>
    <row r="11" spans="1:14" ht="21.75" customHeight="1">
      <c r="A11" s="126" t="s">
        <v>119</v>
      </c>
      <c r="B11" s="126"/>
      <c r="D11" s="91" t="s">
        <v>122</v>
      </c>
      <c r="F11" s="92">
        <f>'درآمد سرمایه گذاری در اوراق به'!R14</f>
        <v>12246734889</v>
      </c>
      <c r="H11" s="153">
        <v>3.1500103840651592</v>
      </c>
      <c r="I11" s="135"/>
      <c r="J11" s="153">
        <v>0.64267243173490085</v>
      </c>
      <c r="L11" s="89"/>
      <c r="N11" s="89"/>
    </row>
    <row r="12" spans="1:14" ht="21.75" customHeight="1">
      <c r="A12" s="126" t="s">
        <v>121</v>
      </c>
      <c r="B12" s="126"/>
      <c r="D12" s="91" t="s">
        <v>124</v>
      </c>
      <c r="F12" s="92">
        <f>'درآمد سپرده بانکی'!H12</f>
        <v>670035946</v>
      </c>
      <c r="H12" s="153">
        <v>0.17234146135495088</v>
      </c>
      <c r="J12" s="153">
        <v>3.5161505059800979E-2</v>
      </c>
      <c r="L12" s="89"/>
      <c r="N12" s="89"/>
    </row>
    <row r="13" spans="1:14" ht="21.75" customHeight="1">
      <c r="A13" s="128" t="s">
        <v>123</v>
      </c>
      <c r="B13" s="128"/>
      <c r="D13" s="93" t="s">
        <v>264</v>
      </c>
      <c r="F13" s="92">
        <f>'سایر درآمدها'!F10</f>
        <v>703180670</v>
      </c>
      <c r="H13" s="153">
        <v>0.18086669079147205</v>
      </c>
      <c r="J13" s="153">
        <v>3.690084216192073E-2</v>
      </c>
      <c r="L13" s="89"/>
      <c r="N13" s="89"/>
    </row>
    <row r="14" spans="1:14" ht="21.75" customHeight="1">
      <c r="A14" s="125" t="s">
        <v>84</v>
      </c>
      <c r="B14" s="125"/>
      <c r="D14" s="94"/>
      <c r="F14" s="94">
        <f>SUM(F8:F13)</f>
        <v>388783952934</v>
      </c>
      <c r="H14" s="94">
        <f>SUM(H8:H13)</f>
        <v>100.00000000000001</v>
      </c>
      <c r="J14" s="95">
        <f>SUM(J8:J13)</f>
        <v>20.402232163613302</v>
      </c>
    </row>
    <row r="20" spans="12:12">
      <c r="L20" s="135"/>
    </row>
  </sheetData>
  <mergeCells count="12">
    <mergeCell ref="A1:J1"/>
    <mergeCell ref="A2:J2"/>
    <mergeCell ref="A3:J3"/>
    <mergeCell ref="B5:J5"/>
    <mergeCell ref="A7:B7"/>
    <mergeCell ref="A14:B14"/>
    <mergeCell ref="A10:B10"/>
    <mergeCell ref="A8:B8"/>
    <mergeCell ref="A9:B9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33"/>
  <sheetViews>
    <sheetView rightToLeft="1" workbookViewId="0">
      <selection activeCell="AA9" sqref="AA9"/>
    </sheetView>
  </sheetViews>
  <sheetFormatPr defaultRowHeight="12.75"/>
  <cols>
    <col min="1" max="1" width="6.140625" bestFit="1" customWidth="1"/>
    <col min="2" max="2" width="20.85546875" customWidth="1"/>
    <col min="3" max="3" width="1.28515625" customWidth="1"/>
    <col min="4" max="4" width="14.85546875" bestFit="1" customWidth="1"/>
    <col min="5" max="5" width="1.28515625" customWidth="1"/>
    <col min="6" max="6" width="15.5703125" bestFit="1" customWidth="1"/>
    <col min="7" max="7" width="1.28515625" customWidth="1"/>
    <col min="8" max="8" width="15.7109375" bestFit="1" customWidth="1"/>
    <col min="9" max="9" width="1.28515625" customWidth="1"/>
    <col min="10" max="10" width="16.7109375" bestFit="1" customWidth="1"/>
    <col min="11" max="11" width="1.28515625" customWidth="1"/>
    <col min="12" max="12" width="12.140625" customWidth="1"/>
    <col min="13" max="13" width="1.28515625" customWidth="1"/>
    <col min="14" max="14" width="15.7109375" bestFit="1" customWidth="1"/>
    <col min="15" max="16" width="1.28515625" customWidth="1"/>
    <col min="17" max="17" width="16.7109375" bestFit="1" customWidth="1"/>
    <col min="18" max="18" width="1.28515625" customWidth="1"/>
    <col min="19" max="19" width="16.42578125" bestFit="1" customWidth="1"/>
    <col min="20" max="20" width="1.28515625" customWidth="1"/>
    <col min="21" max="21" width="16.5703125" bestFit="1" customWidth="1"/>
    <col min="22" max="22" width="1.28515625" customWidth="1"/>
    <col min="23" max="23" width="12.28515625" customWidth="1"/>
  </cols>
  <sheetData>
    <row r="1" spans="1:25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5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5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5" spans="1:25" ht="24">
      <c r="A5" s="1" t="s">
        <v>125</v>
      </c>
      <c r="B5" s="107" t="s">
        <v>126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5" ht="21">
      <c r="D6" s="103" t="s">
        <v>127</v>
      </c>
      <c r="E6" s="103"/>
      <c r="F6" s="103"/>
      <c r="G6" s="103"/>
      <c r="H6" s="103"/>
      <c r="I6" s="103"/>
      <c r="J6" s="103"/>
      <c r="K6" s="103"/>
      <c r="L6" s="103"/>
      <c r="N6" s="103" t="s">
        <v>128</v>
      </c>
      <c r="O6" s="103"/>
      <c r="P6" s="103"/>
      <c r="Q6" s="103"/>
      <c r="R6" s="103"/>
      <c r="S6" s="103"/>
      <c r="T6" s="103"/>
      <c r="U6" s="103"/>
      <c r="V6" s="103"/>
      <c r="W6" s="103"/>
    </row>
    <row r="7" spans="1:25" ht="21">
      <c r="D7" s="3"/>
      <c r="E7" s="3"/>
      <c r="F7" s="3"/>
      <c r="G7" s="3"/>
      <c r="H7" s="3"/>
      <c r="I7" s="3"/>
      <c r="J7" s="102" t="s">
        <v>84</v>
      </c>
      <c r="K7" s="102"/>
      <c r="L7" s="102"/>
      <c r="N7" s="3"/>
      <c r="O7" s="3"/>
      <c r="P7" s="3"/>
      <c r="Q7" s="3"/>
      <c r="R7" s="3"/>
      <c r="S7" s="3"/>
      <c r="T7" s="3"/>
      <c r="U7" s="102" t="s">
        <v>84</v>
      </c>
      <c r="V7" s="102"/>
      <c r="W7" s="102"/>
    </row>
    <row r="8" spans="1:25" ht="42">
      <c r="A8" s="103" t="s">
        <v>129</v>
      </c>
      <c r="B8" s="103"/>
      <c r="D8" s="2" t="s">
        <v>130</v>
      </c>
      <c r="F8" s="2" t="s">
        <v>131</v>
      </c>
      <c r="H8" s="2" t="s">
        <v>132</v>
      </c>
      <c r="J8" s="4" t="s">
        <v>105</v>
      </c>
      <c r="K8" s="3"/>
      <c r="L8" s="31" t="s">
        <v>113</v>
      </c>
      <c r="N8" s="2" t="s">
        <v>130</v>
      </c>
      <c r="P8" s="103" t="s">
        <v>131</v>
      </c>
      <c r="Q8" s="103"/>
      <c r="S8" s="2" t="s">
        <v>132</v>
      </c>
      <c r="U8" s="4" t="s">
        <v>105</v>
      </c>
      <c r="V8" s="3"/>
      <c r="W8" s="31" t="s">
        <v>113</v>
      </c>
    </row>
    <row r="9" spans="1:25" ht="18.75">
      <c r="A9" s="159" t="s">
        <v>76</v>
      </c>
      <c r="B9" s="159"/>
      <c r="D9" s="140">
        <v>0</v>
      </c>
      <c r="E9" s="141"/>
      <c r="F9" s="140">
        <v>-4099660924</v>
      </c>
      <c r="G9" s="141"/>
      <c r="H9" s="140">
        <v>12366125043</v>
      </c>
      <c r="I9" s="141"/>
      <c r="J9" s="140">
        <v>8266464119</v>
      </c>
      <c r="K9" s="141"/>
      <c r="L9" s="150">
        <v>6.6507545776332648</v>
      </c>
      <c r="M9" s="141"/>
      <c r="N9" s="140">
        <v>13049183400</v>
      </c>
      <c r="O9" s="141"/>
      <c r="P9" s="163">
        <v>26426834516</v>
      </c>
      <c r="Q9" s="163"/>
      <c r="R9" s="141"/>
      <c r="S9" s="140">
        <v>15714945110</v>
      </c>
      <c r="T9" s="141"/>
      <c r="U9" s="142">
        <v>55190963026</v>
      </c>
      <c r="V9" s="141"/>
      <c r="W9" s="150">
        <v>14.195792447063582</v>
      </c>
    </row>
    <row r="10" spans="1:25" ht="21.75" customHeight="1">
      <c r="A10" s="161" t="s">
        <v>48</v>
      </c>
      <c r="B10" s="161"/>
      <c r="D10" s="147">
        <v>0</v>
      </c>
      <c r="E10" s="141"/>
      <c r="F10" s="147">
        <v>5409818909</v>
      </c>
      <c r="G10" s="141"/>
      <c r="H10" s="147">
        <v>4207614977</v>
      </c>
      <c r="I10" s="141"/>
      <c r="J10" s="147">
        <v>9617433886</v>
      </c>
      <c r="K10" s="141"/>
      <c r="L10" s="151">
        <v>7.7376725431353419</v>
      </c>
      <c r="M10" s="141"/>
      <c r="N10" s="147">
        <v>9330000000</v>
      </c>
      <c r="O10" s="141"/>
      <c r="P10" s="164">
        <v>24577091009</v>
      </c>
      <c r="Q10" s="164"/>
      <c r="R10" s="141"/>
      <c r="S10" s="147">
        <v>4207614977</v>
      </c>
      <c r="T10" s="141"/>
      <c r="U10" s="142">
        <v>38114705986</v>
      </c>
      <c r="V10" s="141"/>
      <c r="W10" s="151">
        <v>9.803569745706648</v>
      </c>
    </row>
    <row r="11" spans="1:25" ht="21.75" customHeight="1">
      <c r="A11" s="155" t="s">
        <v>23</v>
      </c>
      <c r="B11" s="155"/>
      <c r="D11" s="142">
        <v>0</v>
      </c>
      <c r="E11" s="141"/>
      <c r="F11" s="142">
        <v>-1148823584</v>
      </c>
      <c r="G11" s="141"/>
      <c r="H11" s="142">
        <v>3036749045</v>
      </c>
      <c r="I11" s="141"/>
      <c r="J11" s="142">
        <v>1887925461</v>
      </c>
      <c r="K11" s="141"/>
      <c r="L11" s="151">
        <v>1.5189237769890744</v>
      </c>
      <c r="M11" s="141"/>
      <c r="N11" s="142">
        <v>3062842024</v>
      </c>
      <c r="O11" s="141"/>
      <c r="P11" s="164">
        <v>16714205204</v>
      </c>
      <c r="Q11" s="164"/>
      <c r="R11" s="141"/>
      <c r="S11" s="142">
        <v>17984928070</v>
      </c>
      <c r="T11" s="141"/>
      <c r="U11" s="142">
        <v>37761975298</v>
      </c>
      <c r="V11" s="141"/>
      <c r="W11" s="151">
        <v>9.7128430875361964</v>
      </c>
    </row>
    <row r="12" spans="1:25" ht="21.75" customHeight="1">
      <c r="A12" s="155" t="s">
        <v>22</v>
      </c>
      <c r="B12" s="155"/>
      <c r="D12" s="142">
        <v>0</v>
      </c>
      <c r="E12" s="141"/>
      <c r="F12" s="142">
        <v>-3310425946</v>
      </c>
      <c r="G12" s="141"/>
      <c r="H12" s="142">
        <v>2515234246</v>
      </c>
      <c r="I12" s="141"/>
      <c r="J12" s="142">
        <v>-795191700</v>
      </c>
      <c r="K12" s="141"/>
      <c r="L12" s="151">
        <v>-0.63976868014407429</v>
      </c>
      <c r="M12" s="141"/>
      <c r="N12" s="142">
        <v>4379897406</v>
      </c>
      <c r="O12" s="141"/>
      <c r="P12" s="164">
        <v>27748311463</v>
      </c>
      <c r="Q12" s="164"/>
      <c r="R12" s="141"/>
      <c r="S12" s="142">
        <v>-2374700145</v>
      </c>
      <c r="T12" s="141"/>
      <c r="U12" s="142">
        <v>29753508724</v>
      </c>
      <c r="V12" s="141"/>
      <c r="W12" s="151">
        <v>7.6529672841334992</v>
      </c>
      <c r="Y12" s="135"/>
    </row>
    <row r="13" spans="1:25" ht="21.75" customHeight="1">
      <c r="A13" s="155" t="s">
        <v>53</v>
      </c>
      <c r="B13" s="155"/>
      <c r="D13" s="142">
        <v>0</v>
      </c>
      <c r="E13" s="141"/>
      <c r="F13" s="142">
        <v>15709170960</v>
      </c>
      <c r="G13" s="141"/>
      <c r="H13" s="142">
        <v>0</v>
      </c>
      <c r="I13" s="141"/>
      <c r="J13" s="142">
        <v>15709170960</v>
      </c>
      <c r="K13" s="141"/>
      <c r="L13" s="151">
        <v>12.638758140001737</v>
      </c>
      <c r="M13" s="141"/>
      <c r="N13" s="142">
        <v>0</v>
      </c>
      <c r="O13" s="141"/>
      <c r="P13" s="164">
        <v>24203104776</v>
      </c>
      <c r="Q13" s="164"/>
      <c r="R13" s="141"/>
      <c r="S13" s="142">
        <v>0</v>
      </c>
      <c r="T13" s="141"/>
      <c r="U13" s="142">
        <v>24203104776</v>
      </c>
      <c r="V13" s="141"/>
      <c r="W13" s="151">
        <v>6.2253353291329701</v>
      </c>
    </row>
    <row r="14" spans="1:25" ht="21.75" customHeight="1">
      <c r="A14" s="155" t="s">
        <v>57</v>
      </c>
      <c r="B14" s="155"/>
      <c r="D14" s="142">
        <v>0</v>
      </c>
      <c r="E14" s="141"/>
      <c r="F14" s="142">
        <v>9852029550</v>
      </c>
      <c r="G14" s="141"/>
      <c r="H14" s="142">
        <v>0</v>
      </c>
      <c r="I14" s="141"/>
      <c r="J14" s="142">
        <v>9852029550</v>
      </c>
      <c r="K14" s="141"/>
      <c r="L14" s="151">
        <v>7.9264156579399891</v>
      </c>
      <c r="M14" s="141"/>
      <c r="N14" s="142">
        <v>3506250000</v>
      </c>
      <c r="O14" s="141"/>
      <c r="P14" s="164">
        <v>16265143125</v>
      </c>
      <c r="Q14" s="164"/>
      <c r="R14" s="141"/>
      <c r="S14" s="142">
        <v>0</v>
      </c>
      <c r="T14" s="141"/>
      <c r="U14" s="142">
        <v>19771393125</v>
      </c>
      <c r="V14" s="141"/>
      <c r="W14" s="151">
        <v>5.0854447504309404</v>
      </c>
    </row>
    <row r="15" spans="1:25" ht="21.75" customHeight="1">
      <c r="A15" s="155" t="s">
        <v>62</v>
      </c>
      <c r="B15" s="155"/>
      <c r="D15" s="142">
        <v>0</v>
      </c>
      <c r="E15" s="141"/>
      <c r="F15" s="142">
        <v>1318706730</v>
      </c>
      <c r="G15" s="141"/>
      <c r="H15" s="142">
        <v>0</v>
      </c>
      <c r="I15" s="141"/>
      <c r="J15" s="142">
        <v>1318706730</v>
      </c>
      <c r="K15" s="141"/>
      <c r="L15" s="151">
        <v>1.0609608527719896</v>
      </c>
      <c r="M15" s="141"/>
      <c r="N15" s="142">
        <v>0</v>
      </c>
      <c r="O15" s="141"/>
      <c r="P15" s="164">
        <v>9484826976</v>
      </c>
      <c r="Q15" s="164"/>
      <c r="R15" s="141"/>
      <c r="S15" s="142">
        <v>6715608781</v>
      </c>
      <c r="T15" s="141"/>
      <c r="U15" s="142">
        <v>16200435757</v>
      </c>
      <c r="V15" s="141"/>
      <c r="W15" s="151">
        <v>4.1669507279664364</v>
      </c>
    </row>
    <row r="16" spans="1:25" ht="21.75" customHeight="1">
      <c r="A16" s="155" t="s">
        <v>28</v>
      </c>
      <c r="B16" s="155"/>
      <c r="D16" s="142">
        <v>0</v>
      </c>
      <c r="E16" s="141"/>
      <c r="F16" s="142">
        <v>4158560262</v>
      </c>
      <c r="G16" s="141"/>
      <c r="H16" s="142">
        <v>0</v>
      </c>
      <c r="I16" s="141"/>
      <c r="J16" s="142">
        <v>4158560262</v>
      </c>
      <c r="K16" s="141"/>
      <c r="L16" s="151">
        <v>3.3457550048866658</v>
      </c>
      <c r="M16" s="141"/>
      <c r="N16" s="142">
        <v>3338395200</v>
      </c>
      <c r="O16" s="141"/>
      <c r="P16" s="164">
        <v>12352315850</v>
      </c>
      <c r="Q16" s="164"/>
      <c r="R16" s="141"/>
      <c r="S16" s="142">
        <v>0</v>
      </c>
      <c r="T16" s="141"/>
      <c r="U16" s="142">
        <v>15690711050</v>
      </c>
      <c r="V16" s="141"/>
      <c r="W16" s="151">
        <v>4.0358432830337669</v>
      </c>
    </row>
    <row r="17" spans="1:23" ht="21.75" customHeight="1">
      <c r="A17" s="155" t="s">
        <v>50</v>
      </c>
      <c r="B17" s="155"/>
      <c r="D17" s="142">
        <v>0</v>
      </c>
      <c r="E17" s="141"/>
      <c r="F17" s="142">
        <v>5860600704</v>
      </c>
      <c r="G17" s="141"/>
      <c r="H17" s="142">
        <v>0</v>
      </c>
      <c r="I17" s="141"/>
      <c r="J17" s="142">
        <v>5860600704</v>
      </c>
      <c r="K17" s="141"/>
      <c r="L17" s="151">
        <v>4.7151256448596142</v>
      </c>
      <c r="M17" s="141"/>
      <c r="N17" s="142">
        <v>1969880000</v>
      </c>
      <c r="O17" s="141"/>
      <c r="P17" s="164">
        <v>13100523583</v>
      </c>
      <c r="Q17" s="164"/>
      <c r="R17" s="141"/>
      <c r="S17" s="142">
        <v>0</v>
      </c>
      <c r="T17" s="141"/>
      <c r="U17" s="142">
        <v>15070403583</v>
      </c>
      <c r="V17" s="141"/>
      <c r="W17" s="151">
        <v>3.8762925962528998</v>
      </c>
    </row>
    <row r="18" spans="1:23" ht="21.75" customHeight="1">
      <c r="A18" s="155" t="s">
        <v>68</v>
      </c>
      <c r="B18" s="155"/>
      <c r="D18" s="142">
        <v>0</v>
      </c>
      <c r="E18" s="141"/>
      <c r="F18" s="142">
        <v>7181172850</v>
      </c>
      <c r="G18" s="141"/>
      <c r="H18" s="142">
        <v>0</v>
      </c>
      <c r="I18" s="141"/>
      <c r="J18" s="142">
        <v>7181172850</v>
      </c>
      <c r="K18" s="141"/>
      <c r="L18" s="151">
        <v>5.7775873115010636</v>
      </c>
      <c r="M18" s="141"/>
      <c r="N18" s="142">
        <v>0</v>
      </c>
      <c r="O18" s="141"/>
      <c r="P18" s="164">
        <v>14903626908</v>
      </c>
      <c r="Q18" s="164"/>
      <c r="R18" s="141"/>
      <c r="S18" s="142">
        <v>-12097</v>
      </c>
      <c r="T18" s="141"/>
      <c r="U18" s="142">
        <v>14903614811</v>
      </c>
      <c r="V18" s="141"/>
      <c r="W18" s="151">
        <v>3.8333924789149001</v>
      </c>
    </row>
    <row r="19" spans="1:23" ht="21.75" customHeight="1">
      <c r="A19" s="155" t="s">
        <v>77</v>
      </c>
      <c r="B19" s="155"/>
      <c r="D19" s="142">
        <v>0</v>
      </c>
      <c r="E19" s="141"/>
      <c r="F19" s="142">
        <v>4798391588</v>
      </c>
      <c r="G19" s="141"/>
      <c r="H19" s="142">
        <v>1867993947</v>
      </c>
      <c r="I19" s="141"/>
      <c r="J19" s="142">
        <v>6666385535</v>
      </c>
      <c r="K19" s="141"/>
      <c r="L19" s="151">
        <v>5.3634169912217375</v>
      </c>
      <c r="M19" s="141"/>
      <c r="N19" s="142">
        <v>0</v>
      </c>
      <c r="O19" s="141"/>
      <c r="P19" s="164">
        <v>12006263496</v>
      </c>
      <c r="Q19" s="164"/>
      <c r="R19" s="141"/>
      <c r="S19" s="142">
        <v>1867993947</v>
      </c>
      <c r="T19" s="141"/>
      <c r="U19" s="142">
        <v>13874257443</v>
      </c>
      <c r="V19" s="141"/>
      <c r="W19" s="151">
        <v>3.568629141788497</v>
      </c>
    </row>
    <row r="20" spans="1:23" ht="21.75" customHeight="1">
      <c r="A20" s="155" t="s">
        <v>32</v>
      </c>
      <c r="B20" s="155"/>
      <c r="D20" s="142">
        <v>0</v>
      </c>
      <c r="E20" s="141"/>
      <c r="F20" s="142">
        <v>6932504700</v>
      </c>
      <c r="G20" s="141"/>
      <c r="H20" s="142">
        <v>0</v>
      </c>
      <c r="I20" s="141"/>
      <c r="J20" s="142">
        <v>6932504700</v>
      </c>
      <c r="K20" s="141"/>
      <c r="L20" s="151">
        <v>5.5775222276736436</v>
      </c>
      <c r="M20" s="141"/>
      <c r="N20" s="142">
        <v>0</v>
      </c>
      <c r="O20" s="141"/>
      <c r="P20" s="164">
        <v>12620893121</v>
      </c>
      <c r="Q20" s="164"/>
      <c r="R20" s="141"/>
      <c r="S20" s="142">
        <v>352092882</v>
      </c>
      <c r="T20" s="141"/>
      <c r="U20" s="142">
        <v>12972986003</v>
      </c>
      <c r="V20" s="141"/>
      <c r="W20" s="151">
        <v>3.3368110759453842</v>
      </c>
    </row>
    <row r="21" spans="1:23" ht="21.75" customHeight="1">
      <c r="A21" s="155" t="s">
        <v>21</v>
      </c>
      <c r="B21" s="155"/>
      <c r="D21" s="142">
        <v>0</v>
      </c>
      <c r="E21" s="141"/>
      <c r="F21" s="142">
        <v>-2721311248</v>
      </c>
      <c r="G21" s="141"/>
      <c r="H21" s="142">
        <v>6892356607</v>
      </c>
      <c r="I21" s="141"/>
      <c r="J21" s="142">
        <v>4171045359</v>
      </c>
      <c r="K21" s="141"/>
      <c r="L21" s="151">
        <v>3.3557998456831184</v>
      </c>
      <c r="M21" s="141"/>
      <c r="N21" s="142">
        <v>0</v>
      </c>
      <c r="O21" s="141"/>
      <c r="P21" s="164">
        <v>8930346413</v>
      </c>
      <c r="Q21" s="164"/>
      <c r="R21" s="141"/>
      <c r="S21" s="142">
        <v>2621172385</v>
      </c>
      <c r="T21" s="141"/>
      <c r="U21" s="142">
        <v>11551518798</v>
      </c>
      <c r="V21" s="141"/>
      <c r="W21" s="151">
        <v>2.9711922806549032</v>
      </c>
    </row>
    <row r="22" spans="1:23" ht="21.75" customHeight="1">
      <c r="A22" s="155" t="s">
        <v>54</v>
      </c>
      <c r="B22" s="155"/>
      <c r="D22" s="142">
        <v>0</v>
      </c>
      <c r="E22" s="141"/>
      <c r="F22" s="142">
        <v>2297663075</v>
      </c>
      <c r="G22" s="141"/>
      <c r="H22" s="142">
        <v>0</v>
      </c>
      <c r="I22" s="141"/>
      <c r="J22" s="142">
        <v>2297663075</v>
      </c>
      <c r="K22" s="141"/>
      <c r="L22" s="151">
        <v>1.8485767305022489</v>
      </c>
      <c r="M22" s="141"/>
      <c r="N22" s="142">
        <v>0</v>
      </c>
      <c r="O22" s="141"/>
      <c r="P22" s="164">
        <v>8565800024</v>
      </c>
      <c r="Q22" s="164"/>
      <c r="R22" s="141"/>
      <c r="S22" s="142">
        <v>0</v>
      </c>
      <c r="T22" s="141"/>
      <c r="U22" s="142">
        <v>8565800024</v>
      </c>
      <c r="V22" s="141"/>
      <c r="W22" s="151">
        <v>2.2032288008178491</v>
      </c>
    </row>
    <row r="23" spans="1:23" ht="21.75" customHeight="1">
      <c r="A23" s="155" t="s">
        <v>37</v>
      </c>
      <c r="B23" s="155"/>
      <c r="D23" s="142">
        <v>0</v>
      </c>
      <c r="E23" s="141"/>
      <c r="F23" s="142">
        <v>7142249250</v>
      </c>
      <c r="G23" s="141"/>
      <c r="H23" s="142">
        <v>0</v>
      </c>
      <c r="I23" s="141"/>
      <c r="J23" s="142">
        <v>7142249250</v>
      </c>
      <c r="K23" s="141"/>
      <c r="L23" s="151">
        <v>5.7462714662797714</v>
      </c>
      <c r="M23" s="141"/>
      <c r="N23" s="142">
        <v>1200000000</v>
      </c>
      <c r="O23" s="141"/>
      <c r="P23" s="164">
        <v>7008052500</v>
      </c>
      <c r="Q23" s="164"/>
      <c r="R23" s="141"/>
      <c r="S23" s="142">
        <v>0</v>
      </c>
      <c r="T23" s="141"/>
      <c r="U23" s="142">
        <v>8208052500</v>
      </c>
      <c r="V23" s="141"/>
      <c r="W23" s="151">
        <v>2.1112117509112833</v>
      </c>
    </row>
    <row r="24" spans="1:23" ht="21.75" customHeight="1">
      <c r="A24" s="155" t="s">
        <v>45</v>
      </c>
      <c r="B24" s="155"/>
      <c r="D24" s="142">
        <v>0</v>
      </c>
      <c r="E24" s="141"/>
      <c r="F24" s="142">
        <v>-448515360</v>
      </c>
      <c r="G24" s="141"/>
      <c r="H24" s="142">
        <v>0</v>
      </c>
      <c r="I24" s="141"/>
      <c r="J24" s="142">
        <v>-448515360</v>
      </c>
      <c r="K24" s="141"/>
      <c r="L24" s="151">
        <v>-0.36085145241272554</v>
      </c>
      <c r="M24" s="141"/>
      <c r="N24" s="142">
        <v>2820000000</v>
      </c>
      <c r="O24" s="141"/>
      <c r="P24" s="164">
        <v>5083174080</v>
      </c>
      <c r="Q24" s="164"/>
      <c r="R24" s="141"/>
      <c r="S24" s="142">
        <v>0</v>
      </c>
      <c r="T24" s="141"/>
      <c r="U24" s="142">
        <v>7903174080</v>
      </c>
      <c r="V24" s="141"/>
      <c r="W24" s="151">
        <v>2.0327932828394393</v>
      </c>
    </row>
    <row r="25" spans="1:23" ht="21.75" customHeight="1">
      <c r="A25" s="155" t="s">
        <v>70</v>
      </c>
      <c r="B25" s="155"/>
      <c r="D25" s="142">
        <v>0</v>
      </c>
      <c r="E25" s="141"/>
      <c r="F25" s="142">
        <v>2916810258</v>
      </c>
      <c r="G25" s="141"/>
      <c r="H25" s="142">
        <v>0</v>
      </c>
      <c r="I25" s="141"/>
      <c r="J25" s="142">
        <v>2916810258</v>
      </c>
      <c r="K25" s="141"/>
      <c r="L25" s="151">
        <v>2.3467094148384056</v>
      </c>
      <c r="M25" s="141"/>
      <c r="N25" s="142">
        <v>1180086510</v>
      </c>
      <c r="O25" s="141"/>
      <c r="P25" s="164">
        <v>4914191196</v>
      </c>
      <c r="Q25" s="164"/>
      <c r="R25" s="141"/>
      <c r="S25" s="142">
        <v>0</v>
      </c>
      <c r="T25" s="141"/>
      <c r="U25" s="142">
        <v>6094277706</v>
      </c>
      <c r="V25" s="141"/>
      <c r="W25" s="151">
        <v>1.5675229545892715</v>
      </c>
    </row>
    <row r="26" spans="1:23" ht="21.75" customHeight="1">
      <c r="A26" s="155" t="s">
        <v>51</v>
      </c>
      <c r="B26" s="155"/>
      <c r="D26" s="142">
        <v>0</v>
      </c>
      <c r="E26" s="141"/>
      <c r="F26" s="142">
        <v>1295296852</v>
      </c>
      <c r="G26" s="141"/>
      <c r="H26" s="142">
        <v>0</v>
      </c>
      <c r="I26" s="141"/>
      <c r="J26" s="142">
        <v>1295296852</v>
      </c>
      <c r="K26" s="141"/>
      <c r="L26" s="151">
        <v>1.0421265179186532</v>
      </c>
      <c r="M26" s="141"/>
      <c r="N26" s="142">
        <v>1390650000</v>
      </c>
      <c r="O26" s="141"/>
      <c r="P26" s="164">
        <v>3864120862</v>
      </c>
      <c r="Q26" s="164"/>
      <c r="R26" s="141"/>
      <c r="S26" s="142">
        <v>0</v>
      </c>
      <c r="T26" s="141"/>
      <c r="U26" s="142">
        <v>5254770862</v>
      </c>
      <c r="V26" s="141"/>
      <c r="W26" s="151">
        <v>1.3515915002006398</v>
      </c>
    </row>
    <row r="27" spans="1:23" ht="21.75" customHeight="1">
      <c r="A27" s="155" t="s">
        <v>49</v>
      </c>
      <c r="B27" s="155"/>
      <c r="D27" s="142">
        <v>0</v>
      </c>
      <c r="E27" s="141"/>
      <c r="F27" s="142">
        <v>4115367000</v>
      </c>
      <c r="G27" s="141"/>
      <c r="H27" s="142">
        <v>0</v>
      </c>
      <c r="I27" s="141"/>
      <c r="J27" s="142">
        <v>4115367000</v>
      </c>
      <c r="K27" s="141"/>
      <c r="L27" s="151">
        <v>3.3110040181486786</v>
      </c>
      <c r="M27" s="141"/>
      <c r="N27" s="142">
        <v>0</v>
      </c>
      <c r="O27" s="141"/>
      <c r="P27" s="164">
        <v>5122389676</v>
      </c>
      <c r="Q27" s="164"/>
      <c r="R27" s="141"/>
      <c r="S27" s="142">
        <v>0</v>
      </c>
      <c r="T27" s="141"/>
      <c r="U27" s="142">
        <v>5122389676</v>
      </c>
      <c r="V27" s="141"/>
      <c r="W27" s="151">
        <v>1.3175414358908937</v>
      </c>
    </row>
    <row r="28" spans="1:23" ht="21.75" customHeight="1">
      <c r="A28" s="155" t="s">
        <v>47</v>
      </c>
      <c r="B28" s="155"/>
      <c r="D28" s="142">
        <v>0</v>
      </c>
      <c r="E28" s="141"/>
      <c r="F28" s="142">
        <v>710482055</v>
      </c>
      <c r="G28" s="141"/>
      <c r="H28" s="142">
        <v>1220924409</v>
      </c>
      <c r="I28" s="141"/>
      <c r="J28" s="142">
        <v>1931406464</v>
      </c>
      <c r="K28" s="141"/>
      <c r="L28" s="151">
        <v>1.5539062647346715</v>
      </c>
      <c r="M28" s="141"/>
      <c r="N28" s="142">
        <v>0</v>
      </c>
      <c r="O28" s="141"/>
      <c r="P28" s="164">
        <v>3872043523</v>
      </c>
      <c r="Q28" s="164"/>
      <c r="R28" s="141"/>
      <c r="S28" s="142">
        <v>1220924409</v>
      </c>
      <c r="T28" s="141"/>
      <c r="U28" s="142">
        <v>5092967932</v>
      </c>
      <c r="V28" s="141"/>
      <c r="W28" s="151">
        <v>1.3099738025619032</v>
      </c>
    </row>
    <row r="29" spans="1:23" ht="21.75" customHeight="1">
      <c r="A29" s="155" t="s">
        <v>42</v>
      </c>
      <c r="B29" s="155"/>
      <c r="D29" s="142">
        <v>0</v>
      </c>
      <c r="E29" s="141"/>
      <c r="F29" s="142">
        <v>3942661347</v>
      </c>
      <c r="G29" s="141"/>
      <c r="H29" s="142">
        <v>0</v>
      </c>
      <c r="I29" s="141"/>
      <c r="J29" s="142">
        <v>3942661347</v>
      </c>
      <c r="K29" s="141"/>
      <c r="L29" s="151">
        <v>3.1720542936064953</v>
      </c>
      <c r="M29" s="141"/>
      <c r="N29" s="142">
        <v>411725814</v>
      </c>
      <c r="O29" s="141"/>
      <c r="P29" s="164">
        <v>4359884501</v>
      </c>
      <c r="Q29" s="164"/>
      <c r="R29" s="141"/>
      <c r="S29" s="142">
        <v>0</v>
      </c>
      <c r="T29" s="141"/>
      <c r="U29" s="142">
        <v>4771610315</v>
      </c>
      <c r="V29" s="141"/>
      <c r="W29" s="151">
        <v>1.2273166829521971</v>
      </c>
    </row>
    <row r="30" spans="1:23" ht="21.75" customHeight="1">
      <c r="A30" s="155" t="s">
        <v>58</v>
      </c>
      <c r="B30" s="155"/>
      <c r="D30" s="142">
        <v>0</v>
      </c>
      <c r="E30" s="141"/>
      <c r="F30" s="142">
        <v>3260591874</v>
      </c>
      <c r="G30" s="141"/>
      <c r="H30" s="142">
        <v>0</v>
      </c>
      <c r="I30" s="141"/>
      <c r="J30" s="142">
        <v>3260591874</v>
      </c>
      <c r="K30" s="141"/>
      <c r="L30" s="151">
        <v>2.6232977025759623</v>
      </c>
      <c r="M30" s="141"/>
      <c r="N30" s="142">
        <v>1162954632</v>
      </c>
      <c r="O30" s="141"/>
      <c r="P30" s="164">
        <v>4875507607</v>
      </c>
      <c r="Q30" s="164"/>
      <c r="R30" s="141"/>
      <c r="S30" s="142">
        <v>-1300415942</v>
      </c>
      <c r="T30" s="141"/>
      <c r="U30" s="142">
        <v>4738046297</v>
      </c>
      <c r="V30" s="141"/>
      <c r="W30" s="151">
        <v>1.2186836059574535</v>
      </c>
    </row>
    <row r="31" spans="1:23" ht="21.75" customHeight="1">
      <c r="A31" s="155" t="s">
        <v>52</v>
      </c>
      <c r="B31" s="155"/>
      <c r="D31" s="142">
        <v>0</v>
      </c>
      <c r="E31" s="141"/>
      <c r="F31" s="142">
        <v>5379798600</v>
      </c>
      <c r="G31" s="141"/>
      <c r="H31" s="142">
        <v>0</v>
      </c>
      <c r="I31" s="141"/>
      <c r="J31" s="142">
        <v>5379798600</v>
      </c>
      <c r="K31" s="141"/>
      <c r="L31" s="151">
        <v>4.3282980063334895</v>
      </c>
      <c r="M31" s="141"/>
      <c r="N31" s="142">
        <v>0</v>
      </c>
      <c r="O31" s="141"/>
      <c r="P31" s="164">
        <v>4653148628</v>
      </c>
      <c r="Q31" s="164"/>
      <c r="R31" s="141"/>
      <c r="S31" s="142">
        <v>0</v>
      </c>
      <c r="T31" s="141"/>
      <c r="U31" s="142">
        <v>4653148628</v>
      </c>
      <c r="V31" s="141"/>
      <c r="W31" s="151">
        <v>1.196846884467456</v>
      </c>
    </row>
    <row r="32" spans="1:23" ht="21.75" customHeight="1">
      <c r="A32" s="155" t="s">
        <v>34</v>
      </c>
      <c r="B32" s="155"/>
      <c r="D32" s="142">
        <v>0</v>
      </c>
      <c r="E32" s="141"/>
      <c r="F32" s="142">
        <v>3005214992</v>
      </c>
      <c r="G32" s="141"/>
      <c r="H32" s="142">
        <v>0</v>
      </c>
      <c r="I32" s="141"/>
      <c r="J32" s="142">
        <v>3005214992</v>
      </c>
      <c r="K32" s="141"/>
      <c r="L32" s="151">
        <v>2.4178351320581251</v>
      </c>
      <c r="M32" s="141"/>
      <c r="N32" s="142">
        <v>0</v>
      </c>
      <c r="O32" s="141"/>
      <c r="P32" s="164">
        <v>6475030244</v>
      </c>
      <c r="Q32" s="164"/>
      <c r="R32" s="141"/>
      <c r="S32" s="142">
        <v>-1883724671</v>
      </c>
      <c r="T32" s="141"/>
      <c r="U32" s="142">
        <v>4591305573</v>
      </c>
      <c r="V32" s="141"/>
      <c r="W32" s="151">
        <v>1.1809400923961026</v>
      </c>
    </row>
    <row r="33" spans="1:23" ht="21.75" customHeight="1">
      <c r="A33" s="155" t="s">
        <v>20</v>
      </c>
      <c r="B33" s="155"/>
      <c r="D33" s="142">
        <v>0</v>
      </c>
      <c r="E33" s="141"/>
      <c r="F33" s="142">
        <v>399439756</v>
      </c>
      <c r="G33" s="141"/>
      <c r="H33" s="142">
        <v>0</v>
      </c>
      <c r="I33" s="141"/>
      <c r="J33" s="142">
        <v>399439756</v>
      </c>
      <c r="K33" s="141"/>
      <c r="L33" s="151">
        <v>0.32136784814679414</v>
      </c>
      <c r="M33" s="141"/>
      <c r="N33" s="142">
        <v>277553128</v>
      </c>
      <c r="O33" s="141"/>
      <c r="P33" s="164">
        <v>3994397556</v>
      </c>
      <c r="Q33" s="164"/>
      <c r="R33" s="141"/>
      <c r="S33" s="142">
        <v>0</v>
      </c>
      <c r="T33" s="141"/>
      <c r="U33" s="142">
        <v>4271950684</v>
      </c>
      <c r="V33" s="141"/>
      <c r="W33" s="151">
        <v>1.0987980989856356</v>
      </c>
    </row>
    <row r="34" spans="1:23" ht="21.75" customHeight="1">
      <c r="A34" s="155" t="s">
        <v>41</v>
      </c>
      <c r="B34" s="155"/>
      <c r="D34" s="142">
        <v>0</v>
      </c>
      <c r="E34" s="141"/>
      <c r="F34" s="142">
        <v>2232536895</v>
      </c>
      <c r="G34" s="141"/>
      <c r="H34" s="142">
        <v>0</v>
      </c>
      <c r="I34" s="141"/>
      <c r="J34" s="142">
        <v>2232536895</v>
      </c>
      <c r="K34" s="141"/>
      <c r="L34" s="151">
        <v>1.7961796918744246</v>
      </c>
      <c r="M34" s="141"/>
      <c r="N34" s="142">
        <v>0</v>
      </c>
      <c r="O34" s="141"/>
      <c r="P34" s="164">
        <v>4169688549</v>
      </c>
      <c r="Q34" s="164"/>
      <c r="R34" s="141"/>
      <c r="S34" s="142">
        <v>0</v>
      </c>
      <c r="T34" s="141"/>
      <c r="U34" s="142">
        <v>4169688549</v>
      </c>
      <c r="V34" s="141"/>
      <c r="W34" s="151">
        <v>1.072495023915724</v>
      </c>
    </row>
    <row r="35" spans="1:23" ht="21.75" customHeight="1">
      <c r="A35" s="155" t="s">
        <v>38</v>
      </c>
      <c r="B35" s="155"/>
      <c r="D35" s="142">
        <v>0</v>
      </c>
      <c r="E35" s="141"/>
      <c r="F35" s="142">
        <v>2365839000</v>
      </c>
      <c r="G35" s="141"/>
      <c r="H35" s="142">
        <v>0</v>
      </c>
      <c r="I35" s="141"/>
      <c r="J35" s="142">
        <v>2365839000</v>
      </c>
      <c r="K35" s="141"/>
      <c r="L35" s="151">
        <v>1.9034274307231536</v>
      </c>
      <c r="M35" s="141"/>
      <c r="N35" s="142">
        <v>0</v>
      </c>
      <c r="O35" s="141"/>
      <c r="P35" s="164">
        <v>3597390504</v>
      </c>
      <c r="Q35" s="164"/>
      <c r="R35" s="141"/>
      <c r="S35" s="142">
        <v>0</v>
      </c>
      <c r="T35" s="141"/>
      <c r="U35" s="142">
        <v>3597390504</v>
      </c>
      <c r="V35" s="141"/>
      <c r="W35" s="151">
        <v>0.92529294916930216</v>
      </c>
    </row>
    <row r="36" spans="1:23" ht="21.75" customHeight="1">
      <c r="A36" s="155" t="s">
        <v>72</v>
      </c>
      <c r="B36" s="155"/>
      <c r="D36" s="142">
        <v>0</v>
      </c>
      <c r="E36" s="141"/>
      <c r="F36" s="142">
        <v>1463241600</v>
      </c>
      <c r="G36" s="141"/>
      <c r="H36" s="142">
        <v>0</v>
      </c>
      <c r="I36" s="141"/>
      <c r="J36" s="142">
        <v>1463241600</v>
      </c>
      <c r="K36" s="141"/>
      <c r="L36" s="151">
        <v>1.1772458731195301</v>
      </c>
      <c r="M36" s="141"/>
      <c r="N36" s="142">
        <v>0</v>
      </c>
      <c r="O36" s="141"/>
      <c r="P36" s="164">
        <v>3370562035</v>
      </c>
      <c r="Q36" s="164"/>
      <c r="R36" s="141"/>
      <c r="S36" s="142">
        <v>0</v>
      </c>
      <c r="T36" s="141"/>
      <c r="U36" s="142">
        <v>3370562035</v>
      </c>
      <c r="V36" s="141"/>
      <c r="W36" s="151">
        <v>0.86694988555049401</v>
      </c>
    </row>
    <row r="37" spans="1:23" ht="21.75" customHeight="1">
      <c r="A37" s="155" t="s">
        <v>46</v>
      </c>
      <c r="B37" s="155"/>
      <c r="D37" s="142">
        <v>0</v>
      </c>
      <c r="E37" s="141"/>
      <c r="F37" s="142">
        <v>1288288800</v>
      </c>
      <c r="G37" s="141"/>
      <c r="H37" s="142">
        <v>0</v>
      </c>
      <c r="I37" s="141"/>
      <c r="J37" s="142">
        <v>1288288800</v>
      </c>
      <c r="K37" s="141"/>
      <c r="L37" s="151">
        <v>1.0364882143769776</v>
      </c>
      <c r="M37" s="141"/>
      <c r="N37" s="142">
        <v>0</v>
      </c>
      <c r="O37" s="141"/>
      <c r="P37" s="164">
        <v>3307346488</v>
      </c>
      <c r="Q37" s="164"/>
      <c r="R37" s="141"/>
      <c r="S37" s="142">
        <v>0</v>
      </c>
      <c r="T37" s="141"/>
      <c r="U37" s="142">
        <v>3307346488</v>
      </c>
      <c r="V37" s="141"/>
      <c r="W37" s="151">
        <v>0.85069007170711486</v>
      </c>
    </row>
    <row r="38" spans="1:23" ht="21.75" customHeight="1">
      <c r="A38" s="155" t="s">
        <v>74</v>
      </c>
      <c r="B38" s="155"/>
      <c r="D38" s="142">
        <v>0</v>
      </c>
      <c r="E38" s="141"/>
      <c r="F38" s="142">
        <v>945314357</v>
      </c>
      <c r="G38" s="141"/>
      <c r="H38" s="142">
        <v>0</v>
      </c>
      <c r="I38" s="141"/>
      <c r="J38" s="142">
        <v>945314357</v>
      </c>
      <c r="K38" s="141"/>
      <c r="L38" s="151">
        <v>0.76054933483226028</v>
      </c>
      <c r="M38" s="141"/>
      <c r="N38" s="142">
        <v>746720895</v>
      </c>
      <c r="O38" s="141"/>
      <c r="P38" s="164">
        <v>2417028255</v>
      </c>
      <c r="Q38" s="164"/>
      <c r="R38" s="141"/>
      <c r="S38" s="142">
        <v>0</v>
      </c>
      <c r="T38" s="141"/>
      <c r="U38" s="142">
        <v>3163749150</v>
      </c>
      <c r="V38" s="141"/>
      <c r="W38" s="151">
        <v>0.81375507556945859</v>
      </c>
    </row>
    <row r="39" spans="1:23" ht="21.75" customHeight="1">
      <c r="A39" s="155" t="s">
        <v>36</v>
      </c>
      <c r="B39" s="155"/>
      <c r="D39" s="142">
        <v>0</v>
      </c>
      <c r="E39" s="141"/>
      <c r="F39" s="142">
        <v>-344416089</v>
      </c>
      <c r="G39" s="141"/>
      <c r="H39" s="142">
        <v>0</v>
      </c>
      <c r="I39" s="141"/>
      <c r="J39" s="142">
        <v>-344416089</v>
      </c>
      <c r="K39" s="141"/>
      <c r="L39" s="151">
        <v>-0.27709875075395535</v>
      </c>
      <c r="M39" s="141"/>
      <c r="N39" s="142">
        <v>1299291120</v>
      </c>
      <c r="O39" s="141"/>
      <c r="P39" s="164">
        <v>1503232727</v>
      </c>
      <c r="Q39" s="164"/>
      <c r="R39" s="141"/>
      <c r="S39" s="142">
        <v>0</v>
      </c>
      <c r="T39" s="141"/>
      <c r="U39" s="142">
        <v>2802523847</v>
      </c>
      <c r="V39" s="141"/>
      <c r="W39" s="151">
        <v>0.72084349825923921</v>
      </c>
    </row>
    <row r="40" spans="1:23" ht="21.75" customHeight="1">
      <c r="A40" s="155" t="s">
        <v>60</v>
      </c>
      <c r="B40" s="155"/>
      <c r="D40" s="142">
        <v>0</v>
      </c>
      <c r="E40" s="141"/>
      <c r="F40" s="142">
        <v>-96108133</v>
      </c>
      <c r="G40" s="141"/>
      <c r="H40" s="142">
        <v>0</v>
      </c>
      <c r="I40" s="141"/>
      <c r="J40" s="142">
        <v>-96108133</v>
      </c>
      <c r="K40" s="141"/>
      <c r="L40" s="151">
        <v>-7.7323459739986167E-2</v>
      </c>
      <c r="M40" s="141"/>
      <c r="N40" s="142">
        <v>0</v>
      </c>
      <c r="O40" s="141"/>
      <c r="P40" s="164">
        <v>2771512334</v>
      </c>
      <c r="Q40" s="164"/>
      <c r="R40" s="141"/>
      <c r="S40" s="142">
        <v>0</v>
      </c>
      <c r="T40" s="141"/>
      <c r="U40" s="142">
        <v>2771512334</v>
      </c>
      <c r="V40" s="141"/>
      <c r="W40" s="151">
        <v>0.71286695684955192</v>
      </c>
    </row>
    <row r="41" spans="1:23" ht="21.75" customHeight="1">
      <c r="A41" s="155" t="s">
        <v>43</v>
      </c>
      <c r="B41" s="155"/>
      <c r="D41" s="142">
        <v>0</v>
      </c>
      <c r="E41" s="141"/>
      <c r="F41" s="142">
        <v>-831817062</v>
      </c>
      <c r="G41" s="141"/>
      <c r="H41" s="142">
        <v>1431432014</v>
      </c>
      <c r="I41" s="141"/>
      <c r="J41" s="142">
        <v>599614952</v>
      </c>
      <c r="K41" s="141"/>
      <c r="L41" s="151">
        <v>0.48241809671264485</v>
      </c>
      <c r="M41" s="141"/>
      <c r="N41" s="142">
        <v>837600000</v>
      </c>
      <c r="O41" s="141"/>
      <c r="P41" s="164">
        <v>383802706</v>
      </c>
      <c r="Q41" s="164"/>
      <c r="R41" s="141"/>
      <c r="S41" s="142">
        <v>1431432014</v>
      </c>
      <c r="T41" s="141"/>
      <c r="U41" s="142">
        <v>2652834720</v>
      </c>
      <c r="V41" s="141"/>
      <c r="W41" s="151">
        <v>0.68234161929269377</v>
      </c>
    </row>
    <row r="42" spans="1:23" ht="21.75" customHeight="1">
      <c r="A42" s="155" t="s">
        <v>27</v>
      </c>
      <c r="B42" s="155"/>
      <c r="D42" s="142">
        <v>0</v>
      </c>
      <c r="E42" s="141"/>
      <c r="F42" s="142">
        <v>3478089766</v>
      </c>
      <c r="G42" s="141"/>
      <c r="H42" s="142">
        <v>0</v>
      </c>
      <c r="I42" s="141"/>
      <c r="J42" s="142">
        <v>3478089766</v>
      </c>
      <c r="K42" s="141"/>
      <c r="L42" s="151">
        <v>2.7982848651670182</v>
      </c>
      <c r="M42" s="141"/>
      <c r="N42" s="142">
        <v>3670183500</v>
      </c>
      <c r="O42" s="141"/>
      <c r="P42" s="164">
        <v>-1021536853</v>
      </c>
      <c r="Q42" s="164"/>
      <c r="R42" s="141"/>
      <c r="S42" s="142">
        <v>0</v>
      </c>
      <c r="T42" s="141"/>
      <c r="U42" s="142">
        <v>2648646647</v>
      </c>
      <c r="V42" s="141"/>
      <c r="W42" s="151">
        <v>0.68126439556254892</v>
      </c>
    </row>
    <row r="43" spans="1:23" ht="21.75" customHeight="1">
      <c r="A43" s="155" t="s">
        <v>64</v>
      </c>
      <c r="B43" s="155"/>
      <c r="D43" s="142">
        <v>0</v>
      </c>
      <c r="E43" s="141"/>
      <c r="F43" s="142">
        <v>-1197440741</v>
      </c>
      <c r="G43" s="141"/>
      <c r="H43" s="142">
        <v>0</v>
      </c>
      <c r="I43" s="141"/>
      <c r="J43" s="142">
        <v>-1197440741</v>
      </c>
      <c r="K43" s="141"/>
      <c r="L43" s="151">
        <v>-0.96339672863827963</v>
      </c>
      <c r="M43" s="141"/>
      <c r="N43" s="142">
        <v>39600000</v>
      </c>
      <c r="O43" s="141"/>
      <c r="P43" s="164">
        <v>2559049071</v>
      </c>
      <c r="Q43" s="164"/>
      <c r="R43" s="141"/>
      <c r="S43" s="142">
        <v>-1362</v>
      </c>
      <c r="T43" s="141"/>
      <c r="U43" s="142">
        <v>2598647709</v>
      </c>
      <c r="V43" s="141"/>
      <c r="W43" s="151">
        <v>0.66840405561727156</v>
      </c>
    </row>
    <row r="44" spans="1:23" ht="21.75" customHeight="1">
      <c r="A44" s="155" t="s">
        <v>65</v>
      </c>
      <c r="B44" s="155"/>
      <c r="D44" s="142">
        <v>0</v>
      </c>
      <c r="E44" s="141"/>
      <c r="F44" s="142">
        <v>2706301125</v>
      </c>
      <c r="G44" s="141"/>
      <c r="H44" s="142">
        <v>0</v>
      </c>
      <c r="I44" s="141"/>
      <c r="J44" s="142">
        <v>2706301125</v>
      </c>
      <c r="K44" s="141"/>
      <c r="L44" s="151">
        <v>2.1773450336738591</v>
      </c>
      <c r="M44" s="141"/>
      <c r="N44" s="142">
        <v>18900000</v>
      </c>
      <c r="O44" s="141"/>
      <c r="P44" s="164">
        <v>2443932473</v>
      </c>
      <c r="Q44" s="164"/>
      <c r="R44" s="141"/>
      <c r="S44" s="142">
        <v>0</v>
      </c>
      <c r="T44" s="141"/>
      <c r="U44" s="142">
        <v>2462832473</v>
      </c>
      <c r="V44" s="141"/>
      <c r="W44" s="151">
        <v>0.63347071153888146</v>
      </c>
    </row>
    <row r="45" spans="1:23" ht="21.75" customHeight="1">
      <c r="A45" s="161" t="s">
        <v>75</v>
      </c>
      <c r="B45" s="161"/>
      <c r="D45" s="147">
        <v>0</v>
      </c>
      <c r="E45" s="141"/>
      <c r="F45" s="147">
        <v>258453000</v>
      </c>
      <c r="G45" s="141"/>
      <c r="H45" s="147">
        <v>0</v>
      </c>
      <c r="I45" s="141"/>
      <c r="J45" s="147">
        <v>258453000</v>
      </c>
      <c r="K45" s="141"/>
      <c r="L45" s="151">
        <v>0.20793745041513439</v>
      </c>
      <c r="M45" s="141"/>
      <c r="N45" s="147">
        <v>0</v>
      </c>
      <c r="O45" s="141"/>
      <c r="P45" s="164">
        <v>2409629220</v>
      </c>
      <c r="Q45" s="164"/>
      <c r="R45" s="141"/>
      <c r="S45" s="147">
        <v>0</v>
      </c>
      <c r="T45" s="141"/>
      <c r="U45" s="142">
        <v>2409629220</v>
      </c>
      <c r="V45" s="141"/>
      <c r="W45" s="151">
        <v>0.61978618248399231</v>
      </c>
    </row>
    <row r="46" spans="1:23" ht="21.75" customHeight="1">
      <c r="A46" s="155" t="s">
        <v>66</v>
      </c>
      <c r="B46" s="155"/>
      <c r="D46" s="142">
        <v>0</v>
      </c>
      <c r="E46" s="141"/>
      <c r="F46" s="142">
        <v>0</v>
      </c>
      <c r="G46" s="141"/>
      <c r="H46" s="142">
        <v>0</v>
      </c>
      <c r="I46" s="141"/>
      <c r="J46" s="142">
        <v>0</v>
      </c>
      <c r="K46" s="141"/>
      <c r="L46" s="151">
        <v>0</v>
      </c>
      <c r="M46" s="141"/>
      <c r="N46" s="142">
        <v>1508040000</v>
      </c>
      <c r="O46" s="141"/>
      <c r="P46" s="164">
        <v>891112146</v>
      </c>
      <c r="Q46" s="164"/>
      <c r="R46" s="141"/>
      <c r="S46" s="142">
        <v>0</v>
      </c>
      <c r="T46" s="141"/>
      <c r="U46" s="142">
        <v>2399152146</v>
      </c>
      <c r="V46" s="141"/>
      <c r="W46" s="151">
        <v>0.61709135058032616</v>
      </c>
    </row>
    <row r="47" spans="1:23" ht="21.75" customHeight="1">
      <c r="A47" s="155" t="s">
        <v>155</v>
      </c>
      <c r="B47" s="155"/>
      <c r="D47" s="142">
        <v>0</v>
      </c>
      <c r="E47" s="141"/>
      <c r="F47" s="142">
        <v>0</v>
      </c>
      <c r="G47" s="141"/>
      <c r="H47" s="142">
        <v>0</v>
      </c>
      <c r="I47" s="141"/>
      <c r="J47" s="142">
        <v>0</v>
      </c>
      <c r="K47" s="141"/>
      <c r="L47" s="151">
        <v>0</v>
      </c>
      <c r="M47" s="141"/>
      <c r="N47" s="142">
        <v>500000000</v>
      </c>
      <c r="O47" s="141"/>
      <c r="P47" s="164">
        <v>0</v>
      </c>
      <c r="Q47" s="164"/>
      <c r="R47" s="141"/>
      <c r="S47" s="142">
        <v>1852479796</v>
      </c>
      <c r="T47" s="141"/>
      <c r="U47" s="142">
        <v>2352479796</v>
      </c>
      <c r="V47" s="141"/>
      <c r="W47" s="151">
        <v>0.60508664985958338</v>
      </c>
    </row>
    <row r="48" spans="1:23" ht="21.75" customHeight="1">
      <c r="A48" s="155" t="s">
        <v>35</v>
      </c>
      <c r="B48" s="155"/>
      <c r="D48" s="142">
        <v>2145419847</v>
      </c>
      <c r="E48" s="141"/>
      <c r="F48" s="142">
        <v>1010352420</v>
      </c>
      <c r="G48" s="141"/>
      <c r="H48" s="142">
        <v>0</v>
      </c>
      <c r="I48" s="141"/>
      <c r="J48" s="142">
        <v>3155772267</v>
      </c>
      <c r="K48" s="141"/>
      <c r="L48" s="151">
        <v>2.5389654571267068</v>
      </c>
      <c r="M48" s="141"/>
      <c r="N48" s="142">
        <v>2145419847</v>
      </c>
      <c r="O48" s="141"/>
      <c r="P48" s="164">
        <v>129836331</v>
      </c>
      <c r="Q48" s="164"/>
      <c r="R48" s="141"/>
      <c r="S48" s="142">
        <v>0</v>
      </c>
      <c r="T48" s="141"/>
      <c r="U48" s="142">
        <v>2275256178</v>
      </c>
      <c r="V48" s="141"/>
      <c r="W48" s="151">
        <v>0.58522378838672073</v>
      </c>
    </row>
    <row r="49" spans="1:23" ht="21.75" customHeight="1">
      <c r="A49" s="155" t="s">
        <v>55</v>
      </c>
      <c r="B49" s="155"/>
      <c r="D49" s="142">
        <v>0</v>
      </c>
      <c r="E49" s="141"/>
      <c r="F49" s="142">
        <v>453843512</v>
      </c>
      <c r="G49" s="141"/>
      <c r="H49" s="142">
        <v>0</v>
      </c>
      <c r="I49" s="141"/>
      <c r="J49" s="142">
        <v>453843512</v>
      </c>
      <c r="K49" s="141"/>
      <c r="L49" s="151">
        <v>0.36513819832902095</v>
      </c>
      <c r="M49" s="141"/>
      <c r="N49" s="142">
        <v>401250000</v>
      </c>
      <c r="O49" s="141"/>
      <c r="P49" s="164">
        <v>1658442913</v>
      </c>
      <c r="Q49" s="164"/>
      <c r="R49" s="141"/>
      <c r="S49" s="142">
        <v>0</v>
      </c>
      <c r="T49" s="141"/>
      <c r="U49" s="142">
        <v>2059692913</v>
      </c>
      <c r="V49" s="141"/>
      <c r="W49" s="151">
        <v>0.52977827337170302</v>
      </c>
    </row>
    <row r="50" spans="1:23" ht="21.75" customHeight="1">
      <c r="A50" s="155" t="s">
        <v>67</v>
      </c>
      <c r="B50" s="155"/>
      <c r="D50" s="142">
        <v>0</v>
      </c>
      <c r="E50" s="141"/>
      <c r="F50" s="142">
        <v>675282519</v>
      </c>
      <c r="G50" s="141"/>
      <c r="H50" s="142">
        <v>0</v>
      </c>
      <c r="I50" s="141"/>
      <c r="J50" s="142">
        <v>675282519</v>
      </c>
      <c r="K50" s="141"/>
      <c r="L50" s="151">
        <v>0.54329617110565387</v>
      </c>
      <c r="M50" s="141"/>
      <c r="N50" s="142">
        <v>1336004850</v>
      </c>
      <c r="O50" s="141"/>
      <c r="P50" s="164">
        <v>675282519</v>
      </c>
      <c r="Q50" s="164"/>
      <c r="R50" s="141"/>
      <c r="S50" s="142">
        <v>0</v>
      </c>
      <c r="T50" s="141"/>
      <c r="U50" s="142">
        <v>2011287369</v>
      </c>
      <c r="V50" s="141"/>
      <c r="W50" s="151">
        <v>0.51732777390157259</v>
      </c>
    </row>
    <row r="51" spans="1:23" ht="21.75" customHeight="1">
      <c r="A51" s="155" t="s">
        <v>141</v>
      </c>
      <c r="B51" s="155"/>
      <c r="D51" s="142">
        <v>0</v>
      </c>
      <c r="E51" s="141"/>
      <c r="F51" s="142">
        <v>0</v>
      </c>
      <c r="G51" s="141"/>
      <c r="H51" s="142">
        <v>0</v>
      </c>
      <c r="I51" s="141"/>
      <c r="J51" s="142">
        <v>0</v>
      </c>
      <c r="K51" s="141"/>
      <c r="L51" s="151">
        <v>0</v>
      </c>
      <c r="M51" s="141"/>
      <c r="N51" s="142">
        <v>250000000</v>
      </c>
      <c r="O51" s="141"/>
      <c r="P51" s="164">
        <v>0</v>
      </c>
      <c r="Q51" s="164"/>
      <c r="R51" s="141"/>
      <c r="S51" s="142">
        <v>1690236899</v>
      </c>
      <c r="T51" s="141"/>
      <c r="U51" s="142">
        <v>1940236899</v>
      </c>
      <c r="V51" s="141"/>
      <c r="W51" s="151">
        <v>0.49905272179003096</v>
      </c>
    </row>
    <row r="52" spans="1:23" ht="21.75" customHeight="1">
      <c r="A52" s="26" t="s">
        <v>56</v>
      </c>
      <c r="B52" s="26"/>
      <c r="D52" s="142">
        <v>1553693437</v>
      </c>
      <c r="E52" s="141"/>
      <c r="F52" s="142">
        <v>0</v>
      </c>
      <c r="G52" s="141"/>
      <c r="H52" s="142">
        <v>0</v>
      </c>
      <c r="I52" s="141"/>
      <c r="J52" s="142">
        <v>0</v>
      </c>
      <c r="K52" s="141"/>
      <c r="L52" s="151">
        <v>0</v>
      </c>
      <c r="M52" s="141"/>
      <c r="N52" s="142">
        <v>1553693437</v>
      </c>
      <c r="O52" s="141"/>
      <c r="P52" s="164">
        <v>0</v>
      </c>
      <c r="Q52" s="164"/>
      <c r="R52" s="141"/>
      <c r="S52" s="142">
        <v>0</v>
      </c>
      <c r="T52" s="141"/>
      <c r="U52" s="142">
        <v>1553693437</v>
      </c>
      <c r="V52" s="141"/>
      <c r="W52" s="151">
        <v>0.39962900353136621</v>
      </c>
    </row>
    <row r="53" spans="1:23" ht="21.75" customHeight="1">
      <c r="A53" s="155" t="s">
        <v>30</v>
      </c>
      <c r="B53" s="155"/>
      <c r="D53" s="142">
        <v>0</v>
      </c>
      <c r="E53" s="141"/>
      <c r="F53" s="142">
        <v>0</v>
      </c>
      <c r="G53" s="141"/>
      <c r="H53" s="142">
        <v>0</v>
      </c>
      <c r="I53" s="141"/>
      <c r="J53" s="142">
        <v>0</v>
      </c>
      <c r="K53" s="141"/>
      <c r="L53" s="151">
        <v>0</v>
      </c>
      <c r="M53" s="141"/>
      <c r="N53" s="142">
        <v>678400000</v>
      </c>
      <c r="O53" s="141"/>
      <c r="P53" s="164">
        <v>674363520</v>
      </c>
      <c r="Q53" s="164"/>
      <c r="R53" s="141"/>
      <c r="S53" s="142">
        <v>0</v>
      </c>
      <c r="T53" s="141"/>
      <c r="U53" s="142">
        <v>1352763520</v>
      </c>
      <c r="V53" s="141"/>
      <c r="W53" s="151">
        <v>0.34794736505743723</v>
      </c>
    </row>
    <row r="54" spans="1:23" ht="21.75" customHeight="1">
      <c r="A54" s="155" t="s">
        <v>44</v>
      </c>
      <c r="B54" s="155"/>
      <c r="D54" s="142">
        <v>0</v>
      </c>
      <c r="E54" s="141"/>
      <c r="F54" s="142">
        <v>155626702</v>
      </c>
      <c r="G54" s="141"/>
      <c r="H54" s="142">
        <v>675954070</v>
      </c>
      <c r="I54" s="141"/>
      <c r="J54" s="142">
        <v>831580772</v>
      </c>
      <c r="K54" s="141"/>
      <c r="L54" s="151">
        <v>0.66904537979411804</v>
      </c>
      <c r="M54" s="141"/>
      <c r="N54" s="142">
        <v>0</v>
      </c>
      <c r="O54" s="141"/>
      <c r="P54" s="164">
        <v>4010994025</v>
      </c>
      <c r="Q54" s="164"/>
      <c r="R54" s="141"/>
      <c r="S54" s="142">
        <v>-2690126523</v>
      </c>
      <c r="T54" s="141"/>
      <c r="U54" s="142">
        <v>1320867502</v>
      </c>
      <c r="V54" s="141"/>
      <c r="W54" s="151">
        <v>0.33974331811586639</v>
      </c>
    </row>
    <row r="55" spans="1:23" ht="21.75" customHeight="1">
      <c r="A55" s="155" t="s">
        <v>24</v>
      </c>
      <c r="B55" s="155"/>
      <c r="D55" s="142">
        <v>0</v>
      </c>
      <c r="E55" s="141"/>
      <c r="F55" s="142">
        <v>-369786600</v>
      </c>
      <c r="G55" s="141"/>
      <c r="H55" s="142">
        <v>0</v>
      </c>
      <c r="I55" s="141"/>
      <c r="J55" s="142">
        <v>-369786600</v>
      </c>
      <c r="K55" s="141"/>
      <c r="L55" s="151">
        <v>-0.29751050597857692</v>
      </c>
      <c r="M55" s="141"/>
      <c r="N55" s="142">
        <v>0</v>
      </c>
      <c r="O55" s="141"/>
      <c r="P55" s="164">
        <v>1292139752</v>
      </c>
      <c r="Q55" s="164"/>
      <c r="R55" s="141"/>
      <c r="S55" s="142">
        <v>0</v>
      </c>
      <c r="T55" s="141"/>
      <c r="U55" s="142">
        <v>1292139752</v>
      </c>
      <c r="V55" s="141"/>
      <c r="W55" s="151">
        <v>0.33235418855349563</v>
      </c>
    </row>
    <row r="56" spans="1:23" ht="21.75" customHeight="1">
      <c r="A56" s="155" t="s">
        <v>153</v>
      </c>
      <c r="B56" s="155"/>
      <c r="D56" s="142">
        <v>0</v>
      </c>
      <c r="E56" s="141"/>
      <c r="F56" s="142">
        <v>0</v>
      </c>
      <c r="G56" s="141"/>
      <c r="H56" s="142">
        <v>0</v>
      </c>
      <c r="I56" s="141"/>
      <c r="J56" s="142">
        <v>0</v>
      </c>
      <c r="K56" s="141"/>
      <c r="L56" s="151">
        <v>0</v>
      </c>
      <c r="M56" s="141"/>
      <c r="N56" s="142">
        <v>0</v>
      </c>
      <c r="O56" s="141"/>
      <c r="P56" s="164">
        <v>0</v>
      </c>
      <c r="Q56" s="164"/>
      <c r="R56" s="141"/>
      <c r="S56" s="142">
        <v>1006819573</v>
      </c>
      <c r="T56" s="141"/>
      <c r="U56" s="142">
        <v>1006819573</v>
      </c>
      <c r="V56" s="141"/>
      <c r="W56" s="151">
        <v>0.25896633989184165</v>
      </c>
    </row>
    <row r="57" spans="1:23" ht="21.75" customHeight="1">
      <c r="A57" s="155" t="s">
        <v>82</v>
      </c>
      <c r="B57" s="155"/>
      <c r="D57" s="142">
        <v>0</v>
      </c>
      <c r="E57" s="141"/>
      <c r="F57" s="142">
        <v>999950136</v>
      </c>
      <c r="G57" s="141"/>
      <c r="H57" s="142">
        <v>0</v>
      </c>
      <c r="I57" s="141"/>
      <c r="J57" s="142">
        <v>999950136</v>
      </c>
      <c r="K57" s="141"/>
      <c r="L57" s="151">
        <v>0.80450635830153616</v>
      </c>
      <c r="M57" s="141"/>
      <c r="N57" s="142">
        <v>0</v>
      </c>
      <c r="O57" s="141"/>
      <c r="P57" s="164">
        <v>999950136</v>
      </c>
      <c r="Q57" s="164"/>
      <c r="R57" s="141"/>
      <c r="S57" s="142">
        <v>0</v>
      </c>
      <c r="T57" s="141"/>
      <c r="U57" s="142">
        <v>999950136</v>
      </c>
      <c r="V57" s="141"/>
      <c r="W57" s="151">
        <v>0.25719943646175941</v>
      </c>
    </row>
    <row r="58" spans="1:23" ht="21.75" customHeight="1">
      <c r="A58" s="155" t="s">
        <v>133</v>
      </c>
      <c r="B58" s="155"/>
      <c r="D58" s="142">
        <v>0</v>
      </c>
      <c r="E58" s="141"/>
      <c r="F58" s="142">
        <v>0</v>
      </c>
      <c r="G58" s="141"/>
      <c r="H58" s="142">
        <v>0</v>
      </c>
      <c r="I58" s="141"/>
      <c r="J58" s="142">
        <v>0</v>
      </c>
      <c r="K58" s="141"/>
      <c r="L58" s="151">
        <v>0</v>
      </c>
      <c r="M58" s="141"/>
      <c r="N58" s="142">
        <v>1046000000</v>
      </c>
      <c r="O58" s="141"/>
      <c r="P58" s="164">
        <v>0</v>
      </c>
      <c r="Q58" s="164"/>
      <c r="R58" s="141"/>
      <c r="S58" s="142">
        <v>-54547149</v>
      </c>
      <c r="T58" s="141"/>
      <c r="U58" s="142">
        <v>991452851</v>
      </c>
      <c r="V58" s="141"/>
      <c r="W58" s="151">
        <v>0.25501383056525201</v>
      </c>
    </row>
    <row r="59" spans="1:23" ht="21.75" customHeight="1">
      <c r="A59" s="155" t="s">
        <v>25</v>
      </c>
      <c r="B59" s="155"/>
      <c r="D59" s="142">
        <v>0</v>
      </c>
      <c r="E59" s="141"/>
      <c r="F59" s="142">
        <v>-407182700</v>
      </c>
      <c r="G59" s="141"/>
      <c r="H59" s="142">
        <v>0</v>
      </c>
      <c r="I59" s="141"/>
      <c r="J59" s="142">
        <v>-407182700</v>
      </c>
      <c r="K59" s="141"/>
      <c r="L59" s="151">
        <v>-0.32759740645746249</v>
      </c>
      <c r="M59" s="141"/>
      <c r="N59" s="142">
        <v>62375200</v>
      </c>
      <c r="O59" s="141"/>
      <c r="P59" s="164">
        <v>894901664</v>
      </c>
      <c r="Q59" s="164"/>
      <c r="R59" s="141"/>
      <c r="S59" s="142">
        <v>0</v>
      </c>
      <c r="T59" s="141"/>
      <c r="U59" s="142">
        <v>957276864</v>
      </c>
      <c r="V59" s="141"/>
      <c r="W59" s="151">
        <v>0.24622334763968701</v>
      </c>
    </row>
    <row r="60" spans="1:23" ht="21.75" customHeight="1">
      <c r="A60" s="155" t="s">
        <v>31</v>
      </c>
      <c r="B60" s="155"/>
      <c r="D60" s="142">
        <v>0</v>
      </c>
      <c r="E60" s="141"/>
      <c r="F60" s="142">
        <v>0</v>
      </c>
      <c r="G60" s="141"/>
      <c r="H60" s="142">
        <v>0</v>
      </c>
      <c r="I60" s="141"/>
      <c r="J60" s="142">
        <v>0</v>
      </c>
      <c r="K60" s="141"/>
      <c r="L60" s="151">
        <v>0</v>
      </c>
      <c r="M60" s="141"/>
      <c r="N60" s="142">
        <v>777000000</v>
      </c>
      <c r="O60" s="141"/>
      <c r="P60" s="164">
        <v>-255211811</v>
      </c>
      <c r="Q60" s="164"/>
      <c r="R60" s="141"/>
      <c r="S60" s="142">
        <v>273319929</v>
      </c>
      <c r="T60" s="141"/>
      <c r="U60" s="142">
        <v>795108118</v>
      </c>
      <c r="V60" s="141"/>
      <c r="W60" s="151">
        <v>0.20451155764008028</v>
      </c>
    </row>
    <row r="61" spans="1:23" ht="21.75" customHeight="1">
      <c r="A61" s="155" t="s">
        <v>134</v>
      </c>
      <c r="B61" s="155"/>
      <c r="D61" s="142">
        <v>0</v>
      </c>
      <c r="E61" s="141"/>
      <c r="F61" s="142">
        <v>0</v>
      </c>
      <c r="G61" s="141"/>
      <c r="H61" s="142">
        <v>0</v>
      </c>
      <c r="I61" s="141"/>
      <c r="J61" s="142">
        <v>0</v>
      </c>
      <c r="K61" s="141"/>
      <c r="L61" s="151">
        <v>0</v>
      </c>
      <c r="M61" s="141"/>
      <c r="N61" s="142">
        <v>0</v>
      </c>
      <c r="O61" s="141"/>
      <c r="P61" s="164">
        <v>0</v>
      </c>
      <c r="Q61" s="164"/>
      <c r="R61" s="141"/>
      <c r="S61" s="142">
        <v>758200342</v>
      </c>
      <c r="T61" s="141"/>
      <c r="U61" s="142">
        <v>758200342</v>
      </c>
      <c r="V61" s="141"/>
      <c r="W61" s="151">
        <v>0.19501842508626177</v>
      </c>
    </row>
    <row r="62" spans="1:23" ht="21.75" customHeight="1">
      <c r="A62" s="155" t="s">
        <v>59</v>
      </c>
      <c r="B62" s="155"/>
      <c r="D62" s="142">
        <v>0</v>
      </c>
      <c r="E62" s="141"/>
      <c r="F62" s="142">
        <v>-941145545</v>
      </c>
      <c r="G62" s="141"/>
      <c r="H62" s="142">
        <v>0</v>
      </c>
      <c r="I62" s="141"/>
      <c r="J62" s="142">
        <v>-941145545</v>
      </c>
      <c r="K62" s="141"/>
      <c r="L62" s="151">
        <v>-0.75719533182769072</v>
      </c>
      <c r="M62" s="141"/>
      <c r="N62" s="142">
        <v>58837500</v>
      </c>
      <c r="O62" s="141"/>
      <c r="P62" s="164">
        <v>675780768</v>
      </c>
      <c r="Q62" s="164"/>
      <c r="R62" s="141"/>
      <c r="S62" s="142">
        <v>-1527</v>
      </c>
      <c r="T62" s="141"/>
      <c r="U62" s="142">
        <v>734616741</v>
      </c>
      <c r="V62" s="141"/>
      <c r="W62" s="151">
        <v>0.18895243372472953</v>
      </c>
    </row>
    <row r="63" spans="1:23" ht="21.75" customHeight="1">
      <c r="A63" s="155" t="s">
        <v>151</v>
      </c>
      <c r="B63" s="155"/>
      <c r="D63" s="142">
        <v>0</v>
      </c>
      <c r="E63" s="141"/>
      <c r="F63" s="142">
        <v>0</v>
      </c>
      <c r="G63" s="141"/>
      <c r="H63" s="142">
        <v>0</v>
      </c>
      <c r="I63" s="141"/>
      <c r="J63" s="142">
        <v>0</v>
      </c>
      <c r="K63" s="141"/>
      <c r="L63" s="151">
        <v>0</v>
      </c>
      <c r="M63" s="141"/>
      <c r="N63" s="142">
        <v>0</v>
      </c>
      <c r="O63" s="141"/>
      <c r="P63" s="164">
        <v>0</v>
      </c>
      <c r="Q63" s="164"/>
      <c r="R63" s="141"/>
      <c r="S63" s="142">
        <v>626983586</v>
      </c>
      <c r="T63" s="141"/>
      <c r="U63" s="142">
        <v>626983586</v>
      </c>
      <c r="V63" s="141"/>
      <c r="W63" s="151">
        <v>0.16126786645086577</v>
      </c>
    </row>
    <row r="64" spans="1:23" ht="21.75" customHeight="1">
      <c r="A64" s="155" t="s">
        <v>73</v>
      </c>
      <c r="B64" s="155"/>
      <c r="D64" s="142">
        <v>0</v>
      </c>
      <c r="E64" s="141"/>
      <c r="F64" s="142">
        <v>489072600</v>
      </c>
      <c r="G64" s="141"/>
      <c r="H64" s="142">
        <v>0</v>
      </c>
      <c r="I64" s="141"/>
      <c r="J64" s="142">
        <v>489072600</v>
      </c>
      <c r="K64" s="141"/>
      <c r="L64" s="151">
        <v>0.39348163693940819</v>
      </c>
      <c r="M64" s="141"/>
      <c r="N64" s="142">
        <v>0</v>
      </c>
      <c r="O64" s="141"/>
      <c r="P64" s="164">
        <v>560783913</v>
      </c>
      <c r="Q64" s="164"/>
      <c r="R64" s="141"/>
      <c r="S64" s="142">
        <v>0</v>
      </c>
      <c r="T64" s="141"/>
      <c r="U64" s="142">
        <v>560783913</v>
      </c>
      <c r="V64" s="141"/>
      <c r="W64" s="151">
        <v>0.14424049880865292</v>
      </c>
    </row>
    <row r="65" spans="1:23" ht="21.75" customHeight="1">
      <c r="A65" s="155" t="s">
        <v>140</v>
      </c>
      <c r="B65" s="155"/>
      <c r="D65" s="142">
        <v>0</v>
      </c>
      <c r="E65" s="141"/>
      <c r="F65" s="142">
        <v>0</v>
      </c>
      <c r="G65" s="141"/>
      <c r="H65" s="142">
        <v>0</v>
      </c>
      <c r="I65" s="141"/>
      <c r="J65" s="142">
        <v>0</v>
      </c>
      <c r="K65" s="141"/>
      <c r="L65" s="151">
        <v>0</v>
      </c>
      <c r="M65" s="141"/>
      <c r="N65" s="142">
        <v>273677180</v>
      </c>
      <c r="O65" s="141"/>
      <c r="P65" s="164">
        <v>0</v>
      </c>
      <c r="Q65" s="164"/>
      <c r="R65" s="141"/>
      <c r="S65" s="142">
        <v>222387471</v>
      </c>
      <c r="T65" s="141"/>
      <c r="U65" s="142">
        <v>496064651</v>
      </c>
      <c r="V65" s="141"/>
      <c r="W65" s="151">
        <v>0.12759391102857889</v>
      </c>
    </row>
    <row r="66" spans="1:23" ht="21.75" customHeight="1">
      <c r="A66" s="155" t="s">
        <v>78</v>
      </c>
      <c r="B66" s="155"/>
      <c r="D66" s="142">
        <v>0</v>
      </c>
      <c r="E66" s="141"/>
      <c r="F66" s="142">
        <v>-100779780</v>
      </c>
      <c r="G66" s="141"/>
      <c r="H66" s="142">
        <v>0</v>
      </c>
      <c r="I66" s="141"/>
      <c r="J66" s="142">
        <v>-100779780</v>
      </c>
      <c r="K66" s="141"/>
      <c r="L66" s="151">
        <v>-8.108201687191928E-2</v>
      </c>
      <c r="M66" s="141"/>
      <c r="N66" s="142">
        <v>0</v>
      </c>
      <c r="O66" s="141"/>
      <c r="P66" s="164">
        <v>-100779780</v>
      </c>
      <c r="Q66" s="164"/>
      <c r="R66" s="141"/>
      <c r="S66" s="142">
        <v>480828953</v>
      </c>
      <c r="T66" s="141"/>
      <c r="U66" s="142">
        <v>380049173</v>
      </c>
      <c r="V66" s="141"/>
      <c r="W66" s="151">
        <v>9.7753307494282612E-2</v>
      </c>
    </row>
    <row r="67" spans="1:23" ht="21.75" customHeight="1">
      <c r="A67" s="155" t="s">
        <v>157</v>
      </c>
      <c r="B67" s="155"/>
      <c r="D67" s="142">
        <v>0</v>
      </c>
      <c r="E67" s="141"/>
      <c r="F67" s="142">
        <v>0</v>
      </c>
      <c r="G67" s="141"/>
      <c r="H67" s="142">
        <v>0</v>
      </c>
      <c r="I67" s="141"/>
      <c r="J67" s="142">
        <v>0</v>
      </c>
      <c r="K67" s="141"/>
      <c r="L67" s="151">
        <v>0</v>
      </c>
      <c r="M67" s="141"/>
      <c r="N67" s="142">
        <v>0</v>
      </c>
      <c r="O67" s="141"/>
      <c r="P67" s="164">
        <v>0</v>
      </c>
      <c r="Q67" s="164"/>
      <c r="R67" s="141"/>
      <c r="S67" s="142">
        <v>269129428</v>
      </c>
      <c r="T67" s="141"/>
      <c r="U67" s="142">
        <v>269129428</v>
      </c>
      <c r="V67" s="141"/>
      <c r="W67" s="151">
        <v>6.9223388971943356E-2</v>
      </c>
    </row>
    <row r="68" spans="1:23" ht="21.75" customHeight="1">
      <c r="A68" s="155" t="s">
        <v>80</v>
      </c>
      <c r="B68" s="155"/>
      <c r="D68" s="142">
        <v>0</v>
      </c>
      <c r="E68" s="141"/>
      <c r="F68" s="142">
        <v>242689746</v>
      </c>
      <c r="G68" s="141"/>
      <c r="H68" s="142">
        <v>0</v>
      </c>
      <c r="I68" s="141"/>
      <c r="J68" s="142">
        <v>242689746</v>
      </c>
      <c r="K68" s="141"/>
      <c r="L68" s="151">
        <v>0.1952551799558781</v>
      </c>
      <c r="M68" s="141"/>
      <c r="N68" s="142">
        <v>0</v>
      </c>
      <c r="O68" s="141"/>
      <c r="P68" s="164">
        <v>242689746</v>
      </c>
      <c r="Q68" s="164"/>
      <c r="R68" s="141"/>
      <c r="S68" s="142">
        <v>0</v>
      </c>
      <c r="T68" s="141"/>
      <c r="U68" s="142">
        <v>242689746</v>
      </c>
      <c r="V68" s="141"/>
      <c r="W68" s="151">
        <v>6.2422778555677433E-2</v>
      </c>
    </row>
    <row r="69" spans="1:23" ht="21.75" customHeight="1">
      <c r="A69" s="155" t="s">
        <v>137</v>
      </c>
      <c r="B69" s="155"/>
      <c r="D69" s="142">
        <v>0</v>
      </c>
      <c r="E69" s="141"/>
      <c r="F69" s="142">
        <v>0</v>
      </c>
      <c r="G69" s="141"/>
      <c r="H69" s="142">
        <v>0</v>
      </c>
      <c r="I69" s="141"/>
      <c r="J69" s="142">
        <v>0</v>
      </c>
      <c r="K69" s="141"/>
      <c r="L69" s="151">
        <v>0</v>
      </c>
      <c r="M69" s="141"/>
      <c r="N69" s="142">
        <v>1128900000</v>
      </c>
      <c r="O69" s="141"/>
      <c r="P69" s="164">
        <v>0</v>
      </c>
      <c r="Q69" s="164"/>
      <c r="R69" s="141"/>
      <c r="S69" s="142">
        <v>-986604420</v>
      </c>
      <c r="T69" s="141"/>
      <c r="U69" s="142">
        <v>142295580</v>
      </c>
      <c r="V69" s="141"/>
      <c r="W69" s="151">
        <v>3.660016801777724E-2</v>
      </c>
    </row>
    <row r="70" spans="1:23" ht="21.75" customHeight="1">
      <c r="A70" s="155" t="s">
        <v>79</v>
      </c>
      <c r="B70" s="155"/>
      <c r="D70" s="142">
        <v>0</v>
      </c>
      <c r="E70" s="141"/>
      <c r="F70" s="142">
        <v>57796994</v>
      </c>
      <c r="G70" s="141"/>
      <c r="H70" s="142">
        <v>0</v>
      </c>
      <c r="I70" s="141"/>
      <c r="J70" s="142">
        <v>57796994</v>
      </c>
      <c r="K70" s="141"/>
      <c r="L70" s="151">
        <v>4.6500367858058604E-2</v>
      </c>
      <c r="M70" s="141"/>
      <c r="N70" s="142">
        <v>0</v>
      </c>
      <c r="O70" s="141"/>
      <c r="P70" s="164">
        <v>57796994</v>
      </c>
      <c r="Q70" s="164"/>
      <c r="R70" s="141"/>
      <c r="S70" s="142">
        <v>0</v>
      </c>
      <c r="T70" s="141"/>
      <c r="U70" s="142">
        <v>57796994</v>
      </c>
      <c r="V70" s="141"/>
      <c r="W70" s="151">
        <v>1.4866095568973142E-2</v>
      </c>
    </row>
    <row r="71" spans="1:23" ht="21.75" customHeight="1">
      <c r="A71" s="155" t="s">
        <v>154</v>
      </c>
      <c r="B71" s="155"/>
      <c r="D71" s="142">
        <v>0</v>
      </c>
      <c r="E71" s="141"/>
      <c r="F71" s="142">
        <v>0</v>
      </c>
      <c r="G71" s="141"/>
      <c r="H71" s="142">
        <v>0</v>
      </c>
      <c r="I71" s="141"/>
      <c r="J71" s="142">
        <v>0</v>
      </c>
      <c r="K71" s="141"/>
      <c r="L71" s="151">
        <v>0</v>
      </c>
      <c r="M71" s="141"/>
      <c r="N71" s="142">
        <v>0</v>
      </c>
      <c r="O71" s="141"/>
      <c r="P71" s="164">
        <v>0</v>
      </c>
      <c r="Q71" s="164"/>
      <c r="R71" s="141"/>
      <c r="S71" s="142">
        <v>-52051760</v>
      </c>
      <c r="T71" s="141"/>
      <c r="U71" s="142">
        <v>-52051760</v>
      </c>
      <c r="V71" s="141"/>
      <c r="W71" s="151">
        <v>-1.3388350935573801E-2</v>
      </c>
    </row>
    <row r="72" spans="1:23" ht="21.75" customHeight="1">
      <c r="A72" s="155" t="s">
        <v>33</v>
      </c>
      <c r="B72" s="155"/>
      <c r="D72" s="142">
        <v>0</v>
      </c>
      <c r="E72" s="141"/>
      <c r="F72" s="142">
        <v>0</v>
      </c>
      <c r="G72" s="141"/>
      <c r="H72" s="142">
        <v>0</v>
      </c>
      <c r="I72" s="141"/>
      <c r="J72" s="142">
        <v>0</v>
      </c>
      <c r="K72" s="141"/>
      <c r="L72" s="151">
        <v>0</v>
      </c>
      <c r="M72" s="141"/>
      <c r="N72" s="142">
        <v>0</v>
      </c>
      <c r="O72" s="141"/>
      <c r="P72" s="164">
        <v>-109584072</v>
      </c>
      <c r="Q72" s="164"/>
      <c r="R72" s="141"/>
      <c r="S72" s="142">
        <v>0</v>
      </c>
      <c r="T72" s="141"/>
      <c r="U72" s="142">
        <v>-109584072</v>
      </c>
      <c r="V72" s="141"/>
      <c r="W72" s="151">
        <v>-2.8186367048591378E-2</v>
      </c>
    </row>
    <row r="73" spans="1:23" ht="21.75" customHeight="1">
      <c r="A73" s="155" t="s">
        <v>29</v>
      </c>
      <c r="B73" s="155"/>
      <c r="D73" s="142">
        <v>0</v>
      </c>
      <c r="E73" s="141"/>
      <c r="F73" s="142">
        <v>-1056073901</v>
      </c>
      <c r="G73" s="141"/>
      <c r="H73" s="142">
        <v>0</v>
      </c>
      <c r="I73" s="141"/>
      <c r="J73" s="142">
        <v>-1056073901</v>
      </c>
      <c r="K73" s="141"/>
      <c r="L73" s="151">
        <v>-0.84966053566375732</v>
      </c>
      <c r="M73" s="141"/>
      <c r="N73" s="142">
        <v>933986040</v>
      </c>
      <c r="O73" s="141"/>
      <c r="P73" s="164">
        <v>-1116778863</v>
      </c>
      <c r="Q73" s="164"/>
      <c r="R73" s="141"/>
      <c r="S73" s="142">
        <v>0</v>
      </c>
      <c r="T73" s="141"/>
      <c r="U73" s="142">
        <v>-182792823</v>
      </c>
      <c r="V73" s="141"/>
      <c r="W73" s="151">
        <v>-4.7016555498377507E-2</v>
      </c>
    </row>
    <row r="74" spans="1:23" ht="21.75" customHeight="1">
      <c r="A74" s="155" t="s">
        <v>69</v>
      </c>
      <c r="B74" s="155"/>
      <c r="D74" s="142">
        <v>0</v>
      </c>
      <c r="E74" s="141"/>
      <c r="F74" s="142">
        <v>-632523955</v>
      </c>
      <c r="G74" s="141"/>
      <c r="H74" s="142">
        <v>0</v>
      </c>
      <c r="I74" s="141"/>
      <c r="J74" s="142">
        <v>-632523955</v>
      </c>
      <c r="K74" s="141"/>
      <c r="L74" s="151">
        <v>-0.50889491911178131</v>
      </c>
      <c r="M74" s="141"/>
      <c r="N74" s="142">
        <v>56933000</v>
      </c>
      <c r="O74" s="141"/>
      <c r="P74" s="164">
        <v>-244784812</v>
      </c>
      <c r="Q74" s="164"/>
      <c r="R74" s="141"/>
      <c r="S74" s="142">
        <v>0</v>
      </c>
      <c r="T74" s="141"/>
      <c r="U74" s="142">
        <v>-187851812</v>
      </c>
      <c r="V74" s="141"/>
      <c r="W74" s="151">
        <v>-4.8317789502976154E-2</v>
      </c>
    </row>
    <row r="75" spans="1:23" ht="21.75" customHeight="1">
      <c r="A75" s="155" t="s">
        <v>144</v>
      </c>
      <c r="B75" s="155"/>
      <c r="D75" s="142">
        <v>0</v>
      </c>
      <c r="E75" s="141"/>
      <c r="F75" s="142">
        <v>0</v>
      </c>
      <c r="G75" s="141"/>
      <c r="H75" s="142">
        <v>0</v>
      </c>
      <c r="I75" s="141"/>
      <c r="J75" s="142">
        <v>0</v>
      </c>
      <c r="K75" s="141"/>
      <c r="L75" s="151">
        <v>0</v>
      </c>
      <c r="M75" s="141"/>
      <c r="N75" s="142">
        <v>0</v>
      </c>
      <c r="O75" s="141"/>
      <c r="P75" s="164">
        <v>0</v>
      </c>
      <c r="Q75" s="164"/>
      <c r="R75" s="141"/>
      <c r="S75" s="142">
        <v>-244098062</v>
      </c>
      <c r="T75" s="141"/>
      <c r="U75" s="142">
        <v>-244098062</v>
      </c>
      <c r="V75" s="141"/>
      <c r="W75" s="151">
        <v>-6.2785014699780609E-2</v>
      </c>
    </row>
    <row r="76" spans="1:23" ht="21.75" customHeight="1">
      <c r="A76" s="155" t="s">
        <v>152</v>
      </c>
      <c r="B76" s="155"/>
      <c r="D76" s="142">
        <v>0</v>
      </c>
      <c r="E76" s="141"/>
      <c r="F76" s="142">
        <v>0</v>
      </c>
      <c r="G76" s="141"/>
      <c r="H76" s="142">
        <v>0</v>
      </c>
      <c r="I76" s="141"/>
      <c r="J76" s="142">
        <v>0</v>
      </c>
      <c r="K76" s="141"/>
      <c r="L76" s="151">
        <v>0</v>
      </c>
      <c r="M76" s="141"/>
      <c r="N76" s="142">
        <v>67200000</v>
      </c>
      <c r="O76" s="141"/>
      <c r="P76" s="164">
        <v>0</v>
      </c>
      <c r="Q76" s="164"/>
      <c r="R76" s="141"/>
      <c r="S76" s="142">
        <v>-334881876</v>
      </c>
      <c r="T76" s="141"/>
      <c r="U76" s="142">
        <v>-267681876</v>
      </c>
      <c r="V76" s="141"/>
      <c r="W76" s="151">
        <v>-6.8851060847524667E-2</v>
      </c>
    </row>
    <row r="77" spans="1:23" ht="21.75" customHeight="1">
      <c r="A77" s="155" t="s">
        <v>142</v>
      </c>
      <c r="B77" s="155"/>
      <c r="D77" s="142">
        <v>0</v>
      </c>
      <c r="E77" s="141"/>
      <c r="F77" s="142">
        <v>0</v>
      </c>
      <c r="G77" s="141"/>
      <c r="H77" s="142">
        <v>0</v>
      </c>
      <c r="I77" s="141"/>
      <c r="J77" s="142">
        <v>0</v>
      </c>
      <c r="K77" s="141"/>
      <c r="L77" s="151">
        <v>0</v>
      </c>
      <c r="M77" s="141"/>
      <c r="N77" s="142">
        <v>0</v>
      </c>
      <c r="O77" s="141"/>
      <c r="P77" s="164">
        <v>0</v>
      </c>
      <c r="Q77" s="164"/>
      <c r="R77" s="141"/>
      <c r="S77" s="142">
        <v>-284476380</v>
      </c>
      <c r="T77" s="141"/>
      <c r="U77" s="142">
        <v>-284476380</v>
      </c>
      <c r="V77" s="141"/>
      <c r="W77" s="151">
        <v>-7.3170813212111344E-2</v>
      </c>
    </row>
    <row r="78" spans="1:23" ht="21.75" customHeight="1">
      <c r="A78" s="155" t="s">
        <v>138</v>
      </c>
      <c r="B78" s="155"/>
      <c r="D78" s="142">
        <v>0</v>
      </c>
      <c r="E78" s="141"/>
      <c r="F78" s="142">
        <v>0</v>
      </c>
      <c r="G78" s="141"/>
      <c r="H78" s="142">
        <v>0</v>
      </c>
      <c r="I78" s="141"/>
      <c r="J78" s="142">
        <v>0</v>
      </c>
      <c r="K78" s="141"/>
      <c r="L78" s="151">
        <v>0</v>
      </c>
      <c r="M78" s="141"/>
      <c r="N78" s="142">
        <v>0</v>
      </c>
      <c r="O78" s="141"/>
      <c r="P78" s="164">
        <v>0</v>
      </c>
      <c r="Q78" s="164"/>
      <c r="R78" s="141"/>
      <c r="S78" s="142">
        <v>-345479460</v>
      </c>
      <c r="T78" s="141"/>
      <c r="U78" s="142">
        <v>-345479460</v>
      </c>
      <c r="V78" s="141"/>
      <c r="W78" s="151">
        <v>-8.8861553413612376E-2</v>
      </c>
    </row>
    <row r="79" spans="1:23" ht="21.75" customHeight="1">
      <c r="A79" s="155" t="s">
        <v>146</v>
      </c>
      <c r="B79" s="155"/>
      <c r="D79" s="142">
        <v>0</v>
      </c>
      <c r="E79" s="141"/>
      <c r="F79" s="142">
        <v>0</v>
      </c>
      <c r="G79" s="141"/>
      <c r="H79" s="142">
        <v>0</v>
      </c>
      <c r="I79" s="141"/>
      <c r="J79" s="142">
        <v>0</v>
      </c>
      <c r="K79" s="141"/>
      <c r="L79" s="151">
        <v>0</v>
      </c>
      <c r="M79" s="141"/>
      <c r="N79" s="142">
        <v>396370800</v>
      </c>
      <c r="O79" s="141"/>
      <c r="P79" s="164">
        <v>0</v>
      </c>
      <c r="Q79" s="164"/>
      <c r="R79" s="141"/>
      <c r="S79" s="142">
        <v>-742087289</v>
      </c>
      <c r="T79" s="141"/>
      <c r="U79" s="142">
        <v>-345716489</v>
      </c>
      <c r="V79" s="141"/>
      <c r="W79" s="151">
        <v>-8.8922520178884246E-2</v>
      </c>
    </row>
    <row r="80" spans="1:23" ht="21.75" customHeight="1">
      <c r="A80" s="155" t="s">
        <v>71</v>
      </c>
      <c r="B80" s="155"/>
      <c r="D80" s="142">
        <v>0</v>
      </c>
      <c r="E80" s="141"/>
      <c r="F80" s="142">
        <v>-290858085</v>
      </c>
      <c r="G80" s="141"/>
      <c r="H80" s="142">
        <v>0</v>
      </c>
      <c r="I80" s="141"/>
      <c r="J80" s="142">
        <v>-290858085</v>
      </c>
      <c r="K80" s="141"/>
      <c r="L80" s="151">
        <v>-0.23400884736307354</v>
      </c>
      <c r="M80" s="141"/>
      <c r="N80" s="142">
        <v>523598300</v>
      </c>
      <c r="O80" s="141"/>
      <c r="P80" s="164">
        <v>-1025657459</v>
      </c>
      <c r="Q80" s="164"/>
      <c r="R80" s="141"/>
      <c r="S80" s="142">
        <v>0</v>
      </c>
      <c r="T80" s="141"/>
      <c r="U80" s="142">
        <v>-502059159</v>
      </c>
      <c r="V80" s="141"/>
      <c r="W80" s="151">
        <v>-0.12913577199139945</v>
      </c>
    </row>
    <row r="81" spans="1:23" ht="21.75" customHeight="1">
      <c r="A81" s="155" t="s">
        <v>83</v>
      </c>
      <c r="B81" s="155"/>
      <c r="D81" s="142">
        <v>0</v>
      </c>
      <c r="E81" s="141"/>
      <c r="F81" s="142">
        <v>-814313384</v>
      </c>
      <c r="G81" s="141"/>
      <c r="H81" s="142">
        <v>0</v>
      </c>
      <c r="I81" s="141"/>
      <c r="J81" s="142">
        <v>-814313384</v>
      </c>
      <c r="K81" s="141"/>
      <c r="L81" s="151">
        <v>-0.65515296362541864</v>
      </c>
      <c r="M81" s="141"/>
      <c r="N81" s="142">
        <v>0</v>
      </c>
      <c r="O81" s="141"/>
      <c r="P81" s="164">
        <v>-814313384</v>
      </c>
      <c r="Q81" s="164"/>
      <c r="R81" s="141"/>
      <c r="S81" s="142">
        <v>0</v>
      </c>
      <c r="T81" s="141"/>
      <c r="U81" s="142">
        <v>-814313384</v>
      </c>
      <c r="V81" s="141"/>
      <c r="W81" s="151">
        <v>-0.20945138755205719</v>
      </c>
    </row>
    <row r="82" spans="1:23" ht="21.75" customHeight="1">
      <c r="A82" s="155" t="s">
        <v>149</v>
      </c>
      <c r="B82" s="155"/>
      <c r="D82" s="142">
        <v>0</v>
      </c>
      <c r="E82" s="141"/>
      <c r="F82" s="142">
        <v>0</v>
      </c>
      <c r="G82" s="141"/>
      <c r="H82" s="142">
        <v>0</v>
      </c>
      <c r="I82" s="141"/>
      <c r="J82" s="142">
        <v>0</v>
      </c>
      <c r="K82" s="141"/>
      <c r="L82" s="151">
        <v>0</v>
      </c>
      <c r="M82" s="141"/>
      <c r="N82" s="142">
        <v>932260520</v>
      </c>
      <c r="O82" s="141"/>
      <c r="P82" s="164">
        <v>0</v>
      </c>
      <c r="Q82" s="164"/>
      <c r="R82" s="141"/>
      <c r="S82" s="142">
        <v>-1809205528</v>
      </c>
      <c r="T82" s="141"/>
      <c r="U82" s="142">
        <v>-876945008</v>
      </c>
      <c r="V82" s="141"/>
      <c r="W82" s="151">
        <v>-0.22556100923971784</v>
      </c>
    </row>
    <row r="83" spans="1:23" ht="21.75" customHeight="1">
      <c r="A83" s="155" t="s">
        <v>156</v>
      </c>
      <c r="B83" s="155"/>
      <c r="D83" s="142">
        <v>0</v>
      </c>
      <c r="E83" s="141"/>
      <c r="F83" s="142">
        <v>0</v>
      </c>
      <c r="G83" s="141"/>
      <c r="H83" s="142">
        <v>0</v>
      </c>
      <c r="I83" s="141"/>
      <c r="J83" s="142">
        <v>0</v>
      </c>
      <c r="K83" s="141"/>
      <c r="L83" s="151">
        <v>0</v>
      </c>
      <c r="M83" s="141"/>
      <c r="N83" s="142">
        <v>501580000</v>
      </c>
      <c r="O83" s="141"/>
      <c r="P83" s="164">
        <v>0</v>
      </c>
      <c r="Q83" s="164"/>
      <c r="R83" s="141"/>
      <c r="S83" s="142">
        <v>-1394613013</v>
      </c>
      <c r="T83" s="141"/>
      <c r="U83" s="142">
        <v>-893033013</v>
      </c>
      <c r="V83" s="141"/>
      <c r="W83" s="151">
        <v>-0.22969904139834738</v>
      </c>
    </row>
    <row r="84" spans="1:23" ht="21.75" customHeight="1">
      <c r="A84" s="155" t="s">
        <v>136</v>
      </c>
      <c r="B84" s="155"/>
      <c r="D84" s="142">
        <v>0</v>
      </c>
      <c r="E84" s="141"/>
      <c r="F84" s="142">
        <v>0</v>
      </c>
      <c r="G84" s="141"/>
      <c r="H84" s="142">
        <v>0</v>
      </c>
      <c r="I84" s="141"/>
      <c r="J84" s="142">
        <v>0</v>
      </c>
      <c r="K84" s="141"/>
      <c r="L84" s="151">
        <v>0</v>
      </c>
      <c r="M84" s="141"/>
      <c r="N84" s="142">
        <v>471900000</v>
      </c>
      <c r="O84" s="141"/>
      <c r="P84" s="164">
        <v>0</v>
      </c>
      <c r="Q84" s="164"/>
      <c r="R84" s="141"/>
      <c r="S84" s="142">
        <v>-1380163447</v>
      </c>
      <c r="T84" s="141"/>
      <c r="U84" s="142">
        <v>-908263447</v>
      </c>
      <c r="V84" s="141"/>
      <c r="W84" s="151">
        <v>-0.23361649578016067</v>
      </c>
    </row>
    <row r="85" spans="1:23" ht="21.75" customHeight="1">
      <c r="A85" s="155" t="s">
        <v>81</v>
      </c>
      <c r="B85" s="155"/>
      <c r="D85" s="142">
        <v>2562087475</v>
      </c>
      <c r="E85" s="141"/>
      <c r="F85" s="142">
        <v>-1677976344</v>
      </c>
      <c r="G85" s="141"/>
      <c r="H85" s="142">
        <v>0</v>
      </c>
      <c r="I85" s="141"/>
      <c r="J85" s="142">
        <v>884111131</v>
      </c>
      <c r="K85" s="141"/>
      <c r="L85" s="151">
        <v>0.71130849502145799</v>
      </c>
      <c r="M85" s="141"/>
      <c r="N85" s="142">
        <v>2562087475</v>
      </c>
      <c r="O85" s="141"/>
      <c r="P85" s="164">
        <v>-1677976344</v>
      </c>
      <c r="Q85" s="164"/>
      <c r="R85" s="141"/>
      <c r="S85" s="142">
        <v>-1955008306</v>
      </c>
      <c r="T85" s="141"/>
      <c r="U85" s="142">
        <v>-1070897175</v>
      </c>
      <c r="V85" s="141"/>
      <c r="W85" s="151">
        <v>-0.27544788485182042</v>
      </c>
    </row>
    <row r="86" spans="1:23" ht="21.75" customHeight="1">
      <c r="A86" s="155" t="s">
        <v>150</v>
      </c>
      <c r="B86" s="155"/>
      <c r="D86" s="142">
        <v>0</v>
      </c>
      <c r="E86" s="141"/>
      <c r="F86" s="142">
        <v>0</v>
      </c>
      <c r="G86" s="141"/>
      <c r="H86" s="142">
        <v>0</v>
      </c>
      <c r="I86" s="141"/>
      <c r="J86" s="142">
        <v>0</v>
      </c>
      <c r="K86" s="141"/>
      <c r="L86" s="151">
        <v>0</v>
      </c>
      <c r="M86" s="141"/>
      <c r="N86" s="142">
        <v>0</v>
      </c>
      <c r="O86" s="141"/>
      <c r="P86" s="164">
        <v>0</v>
      </c>
      <c r="Q86" s="164"/>
      <c r="R86" s="141"/>
      <c r="S86" s="142">
        <v>-1142289269</v>
      </c>
      <c r="T86" s="141"/>
      <c r="U86" s="142">
        <v>-1142289269</v>
      </c>
      <c r="V86" s="141"/>
      <c r="W86" s="151">
        <v>-0.29381080684518768</v>
      </c>
    </row>
    <row r="87" spans="1:23" ht="21.75" customHeight="1">
      <c r="A87" s="155" t="s">
        <v>143</v>
      </c>
      <c r="B87" s="155"/>
      <c r="D87" s="142">
        <v>0</v>
      </c>
      <c r="E87" s="141"/>
      <c r="F87" s="142">
        <v>0</v>
      </c>
      <c r="G87" s="141"/>
      <c r="H87" s="142">
        <v>0</v>
      </c>
      <c r="I87" s="141"/>
      <c r="J87" s="142">
        <v>0</v>
      </c>
      <c r="K87" s="141"/>
      <c r="L87" s="151">
        <v>0</v>
      </c>
      <c r="M87" s="141"/>
      <c r="N87" s="142">
        <v>64178960</v>
      </c>
      <c r="O87" s="141"/>
      <c r="P87" s="164">
        <v>0</v>
      </c>
      <c r="Q87" s="164"/>
      <c r="R87" s="141"/>
      <c r="S87" s="142">
        <v>-1677802885</v>
      </c>
      <c r="T87" s="141"/>
      <c r="U87" s="142">
        <v>-1613623925</v>
      </c>
      <c r="V87" s="141"/>
      <c r="W87" s="151">
        <v>-0.41504385991824333</v>
      </c>
    </row>
    <row r="88" spans="1:23" ht="21.75" customHeight="1">
      <c r="A88" s="155" t="s">
        <v>145</v>
      </c>
      <c r="B88" s="155"/>
      <c r="D88" s="142">
        <v>0</v>
      </c>
      <c r="E88" s="141"/>
      <c r="F88" s="142">
        <v>0</v>
      </c>
      <c r="G88" s="141"/>
      <c r="H88" s="142">
        <v>0</v>
      </c>
      <c r="I88" s="141"/>
      <c r="J88" s="142">
        <v>0</v>
      </c>
      <c r="K88" s="141"/>
      <c r="L88" s="151">
        <v>0</v>
      </c>
      <c r="M88" s="141"/>
      <c r="N88" s="142">
        <v>0</v>
      </c>
      <c r="O88" s="141"/>
      <c r="P88" s="164">
        <v>0</v>
      </c>
      <c r="Q88" s="164"/>
      <c r="R88" s="141"/>
      <c r="S88" s="142">
        <v>-1696705054</v>
      </c>
      <c r="T88" s="141"/>
      <c r="U88" s="142">
        <v>-1696705054</v>
      </c>
      <c r="V88" s="141"/>
      <c r="W88" s="151">
        <v>-0.43641334504565643</v>
      </c>
    </row>
    <row r="89" spans="1:23" ht="21.75" customHeight="1">
      <c r="A89" s="155" t="s">
        <v>135</v>
      </c>
      <c r="B89" s="155"/>
      <c r="D89" s="142">
        <v>0</v>
      </c>
      <c r="E89" s="141"/>
      <c r="F89" s="142">
        <v>0</v>
      </c>
      <c r="G89" s="141"/>
      <c r="H89" s="142">
        <v>0</v>
      </c>
      <c r="I89" s="141"/>
      <c r="J89" s="142">
        <v>0</v>
      </c>
      <c r="K89" s="141"/>
      <c r="L89" s="151">
        <v>0</v>
      </c>
      <c r="M89" s="141"/>
      <c r="N89" s="142">
        <v>487368000</v>
      </c>
      <c r="O89" s="141"/>
      <c r="P89" s="164">
        <v>0</v>
      </c>
      <c r="Q89" s="164"/>
      <c r="R89" s="141"/>
      <c r="S89" s="142">
        <v>-2491253514</v>
      </c>
      <c r="T89" s="141"/>
      <c r="U89" s="142">
        <v>-2003885514</v>
      </c>
      <c r="V89" s="141"/>
      <c r="W89" s="151">
        <v>-0.51542392603333087</v>
      </c>
    </row>
    <row r="90" spans="1:23" ht="21.75" customHeight="1">
      <c r="A90" s="155" t="s">
        <v>61</v>
      </c>
      <c r="B90" s="155"/>
      <c r="D90" s="142">
        <v>0</v>
      </c>
      <c r="E90" s="141"/>
      <c r="F90" s="142">
        <v>-3827291309</v>
      </c>
      <c r="G90" s="141"/>
      <c r="H90" s="142">
        <v>0</v>
      </c>
      <c r="I90" s="141"/>
      <c r="J90" s="142">
        <v>-3827291309</v>
      </c>
      <c r="K90" s="141"/>
      <c r="L90" s="151">
        <v>-3.0792337360737245</v>
      </c>
      <c r="M90" s="141"/>
      <c r="N90" s="142">
        <v>548250000</v>
      </c>
      <c r="O90" s="141"/>
      <c r="P90" s="164">
        <v>-2614579235</v>
      </c>
      <c r="Q90" s="164"/>
      <c r="R90" s="141"/>
      <c r="S90" s="142">
        <v>0</v>
      </c>
      <c r="T90" s="141"/>
      <c r="U90" s="142">
        <v>-2066329235</v>
      </c>
      <c r="V90" s="141"/>
      <c r="W90" s="151">
        <v>-0.53148521676530724</v>
      </c>
    </row>
    <row r="91" spans="1:23" ht="21.75" customHeight="1">
      <c r="A91" s="155" t="s">
        <v>148</v>
      </c>
      <c r="B91" s="155"/>
      <c r="D91" s="142">
        <v>0</v>
      </c>
      <c r="E91" s="141"/>
      <c r="F91" s="142">
        <v>0</v>
      </c>
      <c r="G91" s="141"/>
      <c r="H91" s="142">
        <v>0</v>
      </c>
      <c r="I91" s="141"/>
      <c r="J91" s="142">
        <v>0</v>
      </c>
      <c r="K91" s="141"/>
      <c r="L91" s="151">
        <v>0</v>
      </c>
      <c r="M91" s="141"/>
      <c r="N91" s="142">
        <v>114425784</v>
      </c>
      <c r="O91" s="141"/>
      <c r="P91" s="164">
        <v>0</v>
      </c>
      <c r="Q91" s="164"/>
      <c r="R91" s="141"/>
      <c r="S91" s="142">
        <v>-2305733975</v>
      </c>
      <c r="T91" s="141"/>
      <c r="U91" s="142">
        <v>-2191308191</v>
      </c>
      <c r="V91" s="141"/>
      <c r="W91" s="151">
        <v>-0.56363133675221333</v>
      </c>
    </row>
    <row r="92" spans="1:23" ht="21.75" customHeight="1">
      <c r="A92" s="155" t="s">
        <v>39</v>
      </c>
      <c r="B92" s="155"/>
      <c r="D92" s="142">
        <v>0</v>
      </c>
      <c r="E92" s="141"/>
      <c r="F92" s="142">
        <v>1111462773</v>
      </c>
      <c r="G92" s="141"/>
      <c r="H92" s="142">
        <v>0</v>
      </c>
      <c r="I92" s="141"/>
      <c r="J92" s="142">
        <v>1111462773</v>
      </c>
      <c r="K92" s="141"/>
      <c r="L92" s="151">
        <v>0.89422345745243936</v>
      </c>
      <c r="M92" s="141"/>
      <c r="N92" s="142">
        <v>316447800</v>
      </c>
      <c r="O92" s="141"/>
      <c r="P92" s="164">
        <v>-3669924247</v>
      </c>
      <c r="Q92" s="164"/>
      <c r="R92" s="141"/>
      <c r="S92" s="142">
        <v>0</v>
      </c>
      <c r="T92" s="141"/>
      <c r="U92" s="142">
        <v>-3353476447</v>
      </c>
      <c r="V92" s="141"/>
      <c r="W92" s="151">
        <v>-0.86255526281180817</v>
      </c>
    </row>
    <row r="93" spans="1:23" ht="21.75" customHeight="1">
      <c r="A93" s="155" t="s">
        <v>63</v>
      </c>
      <c r="B93" s="155"/>
      <c r="D93" s="142">
        <v>0</v>
      </c>
      <c r="E93" s="141"/>
      <c r="F93" s="142">
        <v>-8521555763</v>
      </c>
      <c r="G93" s="141"/>
      <c r="H93" s="142">
        <v>0</v>
      </c>
      <c r="I93" s="141"/>
      <c r="J93" s="142">
        <v>-8521555763</v>
      </c>
      <c r="K93" s="141"/>
      <c r="L93" s="151">
        <v>-6.8559876609233221</v>
      </c>
      <c r="M93" s="141"/>
      <c r="N93" s="142">
        <v>0</v>
      </c>
      <c r="O93" s="141"/>
      <c r="P93" s="164">
        <v>-5515406411</v>
      </c>
      <c r="Q93" s="164"/>
      <c r="R93" s="141"/>
      <c r="S93" s="142">
        <v>0</v>
      </c>
      <c r="T93" s="141"/>
      <c r="U93" s="142">
        <v>-5515406411</v>
      </c>
      <c r="V93" s="141"/>
      <c r="W93" s="151">
        <v>-1.4186301593410404</v>
      </c>
    </row>
    <row r="94" spans="1:23" ht="21.75" customHeight="1">
      <c r="A94" s="155" t="s">
        <v>147</v>
      </c>
      <c r="B94" s="155"/>
      <c r="D94" s="142">
        <v>0</v>
      </c>
      <c r="E94" s="141"/>
      <c r="F94" s="142">
        <v>0</v>
      </c>
      <c r="G94" s="141"/>
      <c r="H94" s="142">
        <v>0</v>
      </c>
      <c r="I94" s="141"/>
      <c r="J94" s="142">
        <v>0</v>
      </c>
      <c r="K94" s="141"/>
      <c r="L94" s="151">
        <v>0</v>
      </c>
      <c r="M94" s="141"/>
      <c r="N94" s="142">
        <v>0</v>
      </c>
      <c r="O94" s="141"/>
      <c r="P94" s="164">
        <v>0</v>
      </c>
      <c r="Q94" s="164"/>
      <c r="R94" s="141"/>
      <c r="S94" s="142">
        <v>-6463132223</v>
      </c>
      <c r="T94" s="141"/>
      <c r="U94" s="142">
        <v>-6463132223</v>
      </c>
      <c r="V94" s="141"/>
      <c r="W94" s="151">
        <v>-1.6623968592904301</v>
      </c>
    </row>
    <row r="95" spans="1:23" ht="21.75" customHeight="1">
      <c r="A95" s="155" t="s">
        <v>26</v>
      </c>
      <c r="B95" s="155"/>
      <c r="D95" s="142">
        <v>0</v>
      </c>
      <c r="E95" s="141"/>
      <c r="F95" s="142">
        <v>1215681151</v>
      </c>
      <c r="G95" s="141"/>
      <c r="H95" s="142">
        <v>0</v>
      </c>
      <c r="I95" s="141"/>
      <c r="J95" s="142">
        <v>1215681151</v>
      </c>
      <c r="K95" s="141"/>
      <c r="L95" s="151">
        <v>0.97807198622835101</v>
      </c>
      <c r="M95" s="141"/>
      <c r="N95" s="142">
        <v>9481092750</v>
      </c>
      <c r="O95" s="141"/>
      <c r="P95" s="164">
        <v>-4481773830</v>
      </c>
      <c r="Q95" s="164"/>
      <c r="R95" s="141"/>
      <c r="S95" s="142">
        <v>-16584386531</v>
      </c>
      <c r="T95" s="141"/>
      <c r="U95" s="142">
        <v>-11585067611</v>
      </c>
      <c r="V95" s="141"/>
      <c r="W95" s="151">
        <v>-2.9798214467372017</v>
      </c>
    </row>
    <row r="96" spans="1:23" ht="21.75" customHeight="1">
      <c r="A96" s="157" t="s">
        <v>19</v>
      </c>
      <c r="B96" s="157"/>
      <c r="D96" s="143">
        <v>0</v>
      </c>
      <c r="E96" s="141"/>
      <c r="F96" s="143">
        <v>229716072</v>
      </c>
      <c r="G96" s="141"/>
      <c r="H96" s="143">
        <v>0</v>
      </c>
      <c r="I96" s="141"/>
      <c r="J96" s="143">
        <v>229716072</v>
      </c>
      <c r="K96" s="141"/>
      <c r="L96" s="151">
        <v>0.18481725625571938</v>
      </c>
      <c r="M96" s="141"/>
      <c r="N96" s="143">
        <v>3805295120</v>
      </c>
      <c r="O96" s="141"/>
      <c r="P96" s="164">
        <v>-10675040948</v>
      </c>
      <c r="Q96" s="164"/>
      <c r="R96" s="141"/>
      <c r="S96" s="143">
        <v>-21259890917</v>
      </c>
      <c r="T96" s="141"/>
      <c r="U96" s="142">
        <v>-28129636745</v>
      </c>
      <c r="V96" s="141"/>
      <c r="W96" s="151">
        <v>-7.2352874990638538</v>
      </c>
    </row>
    <row r="97" spans="1:23" ht="21.75" customHeight="1" thickBot="1">
      <c r="A97" s="101" t="s">
        <v>84</v>
      </c>
      <c r="B97" s="101"/>
      <c r="D97" s="145">
        <v>4707507322</v>
      </c>
      <c r="E97" s="141"/>
      <c r="F97" s="145">
        <v>86014698169</v>
      </c>
      <c r="G97" s="141"/>
      <c r="H97" s="145">
        <v>34214384358</v>
      </c>
      <c r="I97" s="141"/>
      <c r="J97" s="145">
        <v>124936589849</v>
      </c>
      <c r="K97" s="141"/>
      <c r="L97" s="152">
        <f>SUM(L9:L96)</f>
        <v>99.079862909118162</v>
      </c>
      <c r="M97" s="141"/>
      <c r="N97" s="145">
        <v>85120592755</v>
      </c>
      <c r="O97" s="141"/>
      <c r="P97" s="166">
        <v>300637792789</v>
      </c>
      <c r="Q97" s="166"/>
      <c r="R97" s="141"/>
      <c r="S97" s="145">
        <v>-12156299081</v>
      </c>
      <c r="T97" s="141"/>
      <c r="U97" s="145">
        <f>SUM(U9:U96)</f>
        <v>365013118996</v>
      </c>
      <c r="V97" s="141"/>
      <c r="W97" s="152">
        <f>SUM(W9:W96)</f>
        <v>93.885850030946301</v>
      </c>
    </row>
    <row r="98" spans="1:23" ht="13.5" thickTop="1"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65"/>
      <c r="Q98" s="165"/>
      <c r="R98" s="141"/>
      <c r="S98" s="141"/>
      <c r="T98" s="141"/>
      <c r="U98" s="141"/>
      <c r="V98" s="141"/>
      <c r="W98" s="141"/>
    </row>
    <row r="99" spans="1:23">
      <c r="P99" s="135"/>
      <c r="Q99" s="135"/>
    </row>
    <row r="100" spans="1:23">
      <c r="P100" s="135"/>
      <c r="Q100" s="135"/>
    </row>
    <row r="101" spans="1:23">
      <c r="L101" s="135"/>
      <c r="P101" s="135"/>
      <c r="Q101" s="135"/>
    </row>
    <row r="102" spans="1:23">
      <c r="P102" s="135"/>
      <c r="Q102" s="135"/>
    </row>
    <row r="103" spans="1:23">
      <c r="P103" s="135"/>
      <c r="Q103" s="135"/>
    </row>
    <row r="104" spans="1:23">
      <c r="P104" s="135"/>
      <c r="Q104" s="135"/>
    </row>
    <row r="105" spans="1:23">
      <c r="P105" s="135"/>
      <c r="Q105" s="135"/>
    </row>
    <row r="106" spans="1:23">
      <c r="P106" s="135"/>
      <c r="Q106" s="135"/>
    </row>
    <row r="107" spans="1:23">
      <c r="P107" s="135"/>
      <c r="Q107" s="135"/>
    </row>
    <row r="108" spans="1:23">
      <c r="P108" s="135"/>
      <c r="Q108" s="135"/>
    </row>
    <row r="109" spans="1:23">
      <c r="P109" s="135"/>
      <c r="Q109" s="135"/>
    </row>
    <row r="110" spans="1:23">
      <c r="P110" s="135"/>
      <c r="Q110" s="135"/>
    </row>
    <row r="111" spans="1:23">
      <c r="P111" s="135"/>
      <c r="Q111" s="135"/>
    </row>
    <row r="112" spans="1:23">
      <c r="P112" s="135"/>
      <c r="Q112" s="135"/>
    </row>
    <row r="113" spans="16:17">
      <c r="P113" s="135"/>
      <c r="Q113" s="135"/>
    </row>
    <row r="114" spans="16:17">
      <c r="P114" s="135"/>
      <c r="Q114" s="135"/>
    </row>
    <row r="115" spans="16:17">
      <c r="P115" s="135"/>
      <c r="Q115" s="135"/>
    </row>
    <row r="116" spans="16:17">
      <c r="P116" s="135"/>
      <c r="Q116" s="135"/>
    </row>
    <row r="117" spans="16:17">
      <c r="P117" s="135"/>
      <c r="Q117" s="135"/>
    </row>
    <row r="118" spans="16:17">
      <c r="P118" s="135"/>
      <c r="Q118" s="135"/>
    </row>
    <row r="119" spans="16:17">
      <c r="P119" s="135"/>
      <c r="Q119" s="135"/>
    </row>
    <row r="120" spans="16:17">
      <c r="P120" s="135"/>
      <c r="Q120" s="135"/>
    </row>
    <row r="121" spans="16:17">
      <c r="P121" s="135"/>
      <c r="Q121" s="135"/>
    </row>
    <row r="122" spans="16:17">
      <c r="P122" s="135"/>
      <c r="Q122" s="135"/>
    </row>
    <row r="123" spans="16:17">
      <c r="P123" s="135"/>
      <c r="Q123" s="135"/>
    </row>
    <row r="124" spans="16:17">
      <c r="P124" s="135"/>
      <c r="Q124" s="135"/>
    </row>
    <row r="125" spans="16:17">
      <c r="P125" s="135"/>
      <c r="Q125" s="135"/>
    </row>
    <row r="126" spans="16:17">
      <c r="P126" s="135"/>
      <c r="Q126" s="135"/>
    </row>
    <row r="127" spans="16:17">
      <c r="P127" s="135"/>
      <c r="Q127" s="135"/>
    </row>
    <row r="128" spans="16:17">
      <c r="P128" s="135"/>
      <c r="Q128" s="135"/>
    </row>
    <row r="129" spans="16:17">
      <c r="P129" s="135"/>
      <c r="Q129" s="135"/>
    </row>
    <row r="130" spans="16:17">
      <c r="P130" s="135"/>
      <c r="Q130" s="135"/>
    </row>
    <row r="131" spans="16:17">
      <c r="P131" s="135"/>
      <c r="Q131" s="135"/>
    </row>
    <row r="132" spans="16:17">
      <c r="P132" s="135"/>
      <c r="Q132" s="135"/>
    </row>
    <row r="133" spans="16:17">
      <c r="P133" s="135"/>
      <c r="Q133" s="135"/>
    </row>
    <row r="134" spans="16:17">
      <c r="P134" s="135"/>
      <c r="Q134" s="135"/>
    </row>
    <row r="135" spans="16:17">
      <c r="P135" s="135"/>
      <c r="Q135" s="135"/>
    </row>
    <row r="136" spans="16:17">
      <c r="P136" s="135"/>
      <c r="Q136" s="135"/>
    </row>
    <row r="137" spans="16:17">
      <c r="P137" s="135"/>
      <c r="Q137" s="135"/>
    </row>
    <row r="138" spans="16:17">
      <c r="P138" s="135"/>
      <c r="Q138" s="135"/>
    </row>
    <row r="139" spans="16:17">
      <c r="P139" s="135"/>
      <c r="Q139" s="135"/>
    </row>
    <row r="140" spans="16:17">
      <c r="P140" s="135"/>
      <c r="Q140" s="135"/>
    </row>
    <row r="141" spans="16:17">
      <c r="P141" s="135"/>
      <c r="Q141" s="135"/>
    </row>
    <row r="142" spans="16:17">
      <c r="P142" s="135"/>
      <c r="Q142" s="135"/>
    </row>
    <row r="143" spans="16:17">
      <c r="P143" s="135"/>
      <c r="Q143" s="135"/>
    </row>
    <row r="144" spans="16:17">
      <c r="P144" s="135"/>
      <c r="Q144" s="135"/>
    </row>
    <row r="145" spans="16:17">
      <c r="P145" s="135"/>
      <c r="Q145" s="135"/>
    </row>
    <row r="146" spans="16:17">
      <c r="P146" s="135"/>
      <c r="Q146" s="135"/>
    </row>
    <row r="147" spans="16:17">
      <c r="P147" s="135"/>
      <c r="Q147" s="135"/>
    </row>
    <row r="148" spans="16:17">
      <c r="P148" s="135"/>
      <c r="Q148" s="135"/>
    </row>
    <row r="149" spans="16:17">
      <c r="P149" s="135"/>
      <c r="Q149" s="135"/>
    </row>
    <row r="150" spans="16:17">
      <c r="P150" s="135"/>
      <c r="Q150" s="135"/>
    </row>
    <row r="151" spans="16:17">
      <c r="P151" s="135"/>
      <c r="Q151" s="135"/>
    </row>
    <row r="152" spans="16:17">
      <c r="P152" s="135"/>
      <c r="Q152" s="135"/>
    </row>
    <row r="153" spans="16:17">
      <c r="P153" s="135"/>
      <c r="Q153" s="135"/>
    </row>
    <row r="154" spans="16:17">
      <c r="P154" s="135"/>
      <c r="Q154" s="135"/>
    </row>
    <row r="155" spans="16:17">
      <c r="P155" s="135"/>
      <c r="Q155" s="135"/>
    </row>
    <row r="156" spans="16:17">
      <c r="P156" s="135"/>
      <c r="Q156" s="135"/>
    </row>
    <row r="157" spans="16:17">
      <c r="P157" s="135"/>
      <c r="Q157" s="135"/>
    </row>
    <row r="158" spans="16:17">
      <c r="P158" s="135"/>
      <c r="Q158" s="135"/>
    </row>
    <row r="159" spans="16:17">
      <c r="P159" s="135"/>
      <c r="Q159" s="135"/>
    </row>
    <row r="160" spans="16:17">
      <c r="P160" s="135"/>
      <c r="Q160" s="135"/>
    </row>
    <row r="161" spans="16:17">
      <c r="P161" s="135"/>
      <c r="Q161" s="135"/>
    </row>
    <row r="162" spans="16:17">
      <c r="P162" s="135"/>
      <c r="Q162" s="135"/>
    </row>
    <row r="163" spans="16:17">
      <c r="P163" s="135"/>
      <c r="Q163" s="135"/>
    </row>
    <row r="164" spans="16:17">
      <c r="P164" s="135"/>
      <c r="Q164" s="135"/>
    </row>
    <row r="165" spans="16:17">
      <c r="P165" s="135"/>
      <c r="Q165" s="135"/>
    </row>
    <row r="166" spans="16:17">
      <c r="P166" s="135"/>
      <c r="Q166" s="135"/>
    </row>
    <row r="167" spans="16:17">
      <c r="P167" s="135"/>
      <c r="Q167" s="135"/>
    </row>
    <row r="168" spans="16:17">
      <c r="P168" s="135"/>
      <c r="Q168" s="135"/>
    </row>
    <row r="169" spans="16:17">
      <c r="P169" s="135"/>
      <c r="Q169" s="135"/>
    </row>
    <row r="170" spans="16:17">
      <c r="P170" s="135"/>
      <c r="Q170" s="135"/>
    </row>
    <row r="171" spans="16:17">
      <c r="P171" s="135"/>
      <c r="Q171" s="135"/>
    </row>
    <row r="172" spans="16:17">
      <c r="P172" s="135"/>
      <c r="Q172" s="135"/>
    </row>
    <row r="173" spans="16:17">
      <c r="P173" s="135"/>
      <c r="Q173" s="135"/>
    </row>
    <row r="174" spans="16:17">
      <c r="P174" s="135"/>
      <c r="Q174" s="135"/>
    </row>
    <row r="175" spans="16:17">
      <c r="P175" s="135"/>
      <c r="Q175" s="135"/>
    </row>
    <row r="176" spans="16:17">
      <c r="P176" s="135"/>
      <c r="Q176" s="135"/>
    </row>
    <row r="177" spans="16:17">
      <c r="P177" s="135"/>
      <c r="Q177" s="135"/>
    </row>
    <row r="178" spans="16:17">
      <c r="P178" s="135"/>
      <c r="Q178" s="135"/>
    </row>
    <row r="179" spans="16:17">
      <c r="P179" s="135"/>
      <c r="Q179" s="135"/>
    </row>
    <row r="180" spans="16:17">
      <c r="P180" s="135"/>
      <c r="Q180" s="135"/>
    </row>
    <row r="181" spans="16:17">
      <c r="P181" s="135"/>
      <c r="Q181" s="135"/>
    </row>
    <row r="182" spans="16:17">
      <c r="P182" s="135"/>
      <c r="Q182" s="135"/>
    </row>
    <row r="183" spans="16:17">
      <c r="P183" s="135"/>
      <c r="Q183" s="135"/>
    </row>
    <row r="184" spans="16:17">
      <c r="P184" s="135"/>
      <c r="Q184" s="135"/>
    </row>
    <row r="185" spans="16:17">
      <c r="P185" s="135"/>
      <c r="Q185" s="135"/>
    </row>
    <row r="186" spans="16:17">
      <c r="P186" s="135"/>
      <c r="Q186" s="135"/>
    </row>
    <row r="187" spans="16:17">
      <c r="P187" s="135"/>
      <c r="Q187" s="135"/>
    </row>
    <row r="188" spans="16:17">
      <c r="P188" s="135"/>
      <c r="Q188" s="135"/>
    </row>
    <row r="189" spans="16:17">
      <c r="P189" s="135"/>
      <c r="Q189" s="135"/>
    </row>
    <row r="190" spans="16:17">
      <c r="P190" s="135"/>
      <c r="Q190" s="135"/>
    </row>
    <row r="191" spans="16:17">
      <c r="P191" s="135"/>
      <c r="Q191" s="135"/>
    </row>
    <row r="192" spans="16:17">
      <c r="P192" s="135"/>
      <c r="Q192" s="135"/>
    </row>
    <row r="193" spans="16:17">
      <c r="P193" s="135"/>
      <c r="Q193" s="135"/>
    </row>
    <row r="194" spans="16:17">
      <c r="P194" s="135"/>
      <c r="Q194" s="135"/>
    </row>
    <row r="195" spans="16:17">
      <c r="P195" s="135"/>
      <c r="Q195" s="135"/>
    </row>
    <row r="196" spans="16:17">
      <c r="P196" s="135"/>
      <c r="Q196" s="135"/>
    </row>
    <row r="197" spans="16:17">
      <c r="P197" s="135"/>
      <c r="Q197" s="135"/>
    </row>
    <row r="198" spans="16:17">
      <c r="P198" s="135"/>
      <c r="Q198" s="135"/>
    </row>
    <row r="199" spans="16:17">
      <c r="P199" s="135"/>
      <c r="Q199" s="135"/>
    </row>
    <row r="200" spans="16:17">
      <c r="P200" s="135"/>
      <c r="Q200" s="135"/>
    </row>
    <row r="201" spans="16:17">
      <c r="P201" s="135"/>
      <c r="Q201" s="135"/>
    </row>
    <row r="202" spans="16:17">
      <c r="P202" s="135"/>
      <c r="Q202" s="135"/>
    </row>
    <row r="203" spans="16:17">
      <c r="P203" s="135"/>
      <c r="Q203" s="135"/>
    </row>
    <row r="204" spans="16:17">
      <c r="P204" s="135"/>
      <c r="Q204" s="135"/>
    </row>
    <row r="205" spans="16:17">
      <c r="P205" s="135"/>
      <c r="Q205" s="135"/>
    </row>
    <row r="206" spans="16:17">
      <c r="P206" s="135"/>
      <c r="Q206" s="135"/>
    </row>
    <row r="207" spans="16:17">
      <c r="P207" s="135"/>
      <c r="Q207" s="135"/>
    </row>
    <row r="208" spans="16:17">
      <c r="P208" s="135"/>
      <c r="Q208" s="135"/>
    </row>
    <row r="209" spans="16:17">
      <c r="P209" s="135"/>
      <c r="Q209" s="135"/>
    </row>
    <row r="210" spans="16:17">
      <c r="P210" s="135"/>
      <c r="Q210" s="135"/>
    </row>
    <row r="211" spans="16:17">
      <c r="P211" s="135"/>
      <c r="Q211" s="135"/>
    </row>
    <row r="212" spans="16:17">
      <c r="P212" s="135"/>
      <c r="Q212" s="135"/>
    </row>
    <row r="213" spans="16:17">
      <c r="P213" s="135"/>
      <c r="Q213" s="135"/>
    </row>
    <row r="214" spans="16:17">
      <c r="P214" s="135"/>
      <c r="Q214" s="135"/>
    </row>
    <row r="215" spans="16:17">
      <c r="P215" s="135"/>
      <c r="Q215" s="135"/>
    </row>
    <row r="216" spans="16:17">
      <c r="P216" s="135"/>
      <c r="Q216" s="135"/>
    </row>
    <row r="217" spans="16:17">
      <c r="P217" s="135"/>
      <c r="Q217" s="135"/>
    </row>
    <row r="218" spans="16:17">
      <c r="P218" s="135"/>
      <c r="Q218" s="135"/>
    </row>
    <row r="219" spans="16:17">
      <c r="P219" s="135"/>
      <c r="Q219" s="135"/>
    </row>
    <row r="220" spans="16:17">
      <c r="P220" s="135"/>
      <c r="Q220" s="135"/>
    </row>
    <row r="221" spans="16:17">
      <c r="P221" s="135"/>
      <c r="Q221" s="135"/>
    </row>
    <row r="222" spans="16:17">
      <c r="P222" s="135"/>
      <c r="Q222" s="135"/>
    </row>
    <row r="223" spans="16:17">
      <c r="P223" s="135"/>
      <c r="Q223" s="135"/>
    </row>
    <row r="224" spans="16:17">
      <c r="P224" s="135"/>
      <c r="Q224" s="135"/>
    </row>
    <row r="225" spans="16:17">
      <c r="P225" s="135"/>
      <c r="Q225" s="135"/>
    </row>
    <row r="226" spans="16:17">
      <c r="P226" s="135"/>
      <c r="Q226" s="135"/>
    </row>
    <row r="227" spans="16:17">
      <c r="P227" s="135"/>
      <c r="Q227" s="135"/>
    </row>
    <row r="228" spans="16:17">
      <c r="P228" s="135"/>
      <c r="Q228" s="135"/>
    </row>
    <row r="229" spans="16:17">
      <c r="P229" s="135"/>
      <c r="Q229" s="135"/>
    </row>
    <row r="230" spans="16:17">
      <c r="P230" s="135"/>
      <c r="Q230" s="135"/>
    </row>
    <row r="231" spans="16:17">
      <c r="P231" s="135"/>
      <c r="Q231" s="135"/>
    </row>
    <row r="232" spans="16:17">
      <c r="P232" s="135"/>
      <c r="Q232" s="135"/>
    </row>
    <row r="233" spans="16:17">
      <c r="P233" s="135"/>
      <c r="Q233" s="135"/>
    </row>
  </sheetData>
  <mergeCells count="10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8:Q18"/>
    <mergeCell ref="P17:Q17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P76:Q76"/>
    <mergeCell ref="P77:Q77"/>
    <mergeCell ref="P78:Q78"/>
    <mergeCell ref="P79:Q79"/>
    <mergeCell ref="P80:Q80"/>
    <mergeCell ref="P81:Q81"/>
    <mergeCell ref="P82:Q82"/>
    <mergeCell ref="P83:Q83"/>
    <mergeCell ref="P84:Q84"/>
    <mergeCell ref="P85:Q85"/>
    <mergeCell ref="P86:Q86"/>
    <mergeCell ref="P87:Q87"/>
    <mergeCell ref="P90:Q90"/>
    <mergeCell ref="P88:Q88"/>
    <mergeCell ref="P89:Q89"/>
    <mergeCell ref="P96:Q96"/>
    <mergeCell ref="A97:B97"/>
    <mergeCell ref="P91:Q91"/>
    <mergeCell ref="P92:Q92"/>
    <mergeCell ref="P93:Q93"/>
    <mergeCell ref="P94:Q94"/>
    <mergeCell ref="P95:Q95"/>
    <mergeCell ref="P97:Q9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W9" sqref="W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5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3" ht="25.5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3" ht="25.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5" spans="1:23" ht="24">
      <c r="A5" s="1" t="s">
        <v>159</v>
      </c>
      <c r="B5" s="107" t="s">
        <v>160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3" ht="21">
      <c r="D6" s="103" t="s">
        <v>127</v>
      </c>
      <c r="E6" s="103"/>
      <c r="F6" s="103"/>
      <c r="G6" s="103"/>
      <c r="H6" s="103"/>
      <c r="I6" s="103"/>
      <c r="J6" s="103"/>
      <c r="K6" s="103"/>
      <c r="L6" s="103"/>
      <c r="N6" s="103" t="s">
        <v>128</v>
      </c>
      <c r="O6" s="103"/>
      <c r="P6" s="103"/>
      <c r="Q6" s="103"/>
      <c r="R6" s="103"/>
      <c r="S6" s="103"/>
      <c r="T6" s="103"/>
      <c r="U6" s="103"/>
      <c r="V6" s="103"/>
      <c r="W6" s="103"/>
    </row>
    <row r="7" spans="1:23" ht="21">
      <c r="D7" s="3"/>
      <c r="E7" s="3"/>
      <c r="F7" s="3"/>
      <c r="G7" s="3"/>
      <c r="H7" s="3"/>
      <c r="I7" s="3"/>
      <c r="J7" s="102" t="s">
        <v>84</v>
      </c>
      <c r="K7" s="102"/>
      <c r="L7" s="102"/>
      <c r="N7" s="3"/>
      <c r="O7" s="3"/>
      <c r="P7" s="3"/>
      <c r="Q7" s="3"/>
      <c r="R7" s="3"/>
      <c r="S7" s="3"/>
      <c r="T7" s="3"/>
      <c r="U7" s="102" t="s">
        <v>84</v>
      </c>
      <c r="V7" s="102"/>
      <c r="W7" s="102"/>
    </row>
    <row r="8" spans="1:23" ht="21">
      <c r="A8" s="103" t="s">
        <v>88</v>
      </c>
      <c r="B8" s="103"/>
      <c r="D8" s="2" t="s">
        <v>161</v>
      </c>
      <c r="F8" s="2" t="s">
        <v>131</v>
      </c>
      <c r="H8" s="2" t="s">
        <v>132</v>
      </c>
      <c r="J8" s="4" t="s">
        <v>105</v>
      </c>
      <c r="K8" s="3"/>
      <c r="L8" s="4" t="s">
        <v>113</v>
      </c>
      <c r="N8" s="2" t="s">
        <v>161</v>
      </c>
      <c r="P8" s="103" t="s">
        <v>131</v>
      </c>
      <c r="Q8" s="103"/>
      <c r="S8" s="2" t="s">
        <v>132</v>
      </c>
      <c r="U8" s="4" t="s">
        <v>105</v>
      </c>
      <c r="V8" s="3"/>
      <c r="W8" s="4" t="s">
        <v>113</v>
      </c>
    </row>
    <row r="9" spans="1:23" ht="18.75">
      <c r="A9" s="124" t="s">
        <v>162</v>
      </c>
      <c r="B9" s="124"/>
      <c r="D9" s="18">
        <v>0</v>
      </c>
      <c r="F9" s="18">
        <v>0</v>
      </c>
      <c r="H9" s="18">
        <v>0</v>
      </c>
      <c r="J9" s="18">
        <v>0</v>
      </c>
      <c r="L9" s="17">
        <v>0</v>
      </c>
      <c r="N9" s="18">
        <v>0</v>
      </c>
      <c r="P9" s="105">
        <v>0</v>
      </c>
      <c r="Q9" s="130"/>
      <c r="S9" s="18">
        <v>8217221</v>
      </c>
      <c r="U9" s="18">
        <v>8217221</v>
      </c>
      <c r="W9" s="17">
        <v>2.1135700015362919E-5</v>
      </c>
    </row>
    <row r="10" spans="1:23" ht="21">
      <c r="A10" s="101" t="s">
        <v>84</v>
      </c>
      <c r="B10" s="101"/>
      <c r="D10" s="14">
        <v>0</v>
      </c>
      <c r="F10" s="14">
        <v>0</v>
      </c>
      <c r="H10" s="14">
        <v>0</v>
      </c>
      <c r="J10" s="14">
        <v>0</v>
      </c>
      <c r="L10" s="15">
        <v>0</v>
      </c>
      <c r="N10" s="14">
        <v>0</v>
      </c>
      <c r="Q10" s="14">
        <v>0</v>
      </c>
      <c r="S10" s="14">
        <v>8217221</v>
      </c>
      <c r="U10" s="14">
        <v>8217221</v>
      </c>
      <c r="W10" s="15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6281-F27E-4071-AFA6-0FD3C0BB66E8}">
  <sheetPr>
    <pageSetUpPr fitToPage="1"/>
  </sheetPr>
  <dimension ref="A1:V11"/>
  <sheetViews>
    <sheetView rightToLeft="1" workbookViewId="0">
      <selection activeCell="G19" sqref="G19"/>
    </sheetView>
  </sheetViews>
  <sheetFormatPr defaultRowHeight="18"/>
  <cols>
    <col min="1" max="1" width="47.5703125" style="74" customWidth="1"/>
    <col min="2" max="2" width="1.42578125" style="74" customWidth="1"/>
    <col min="3" max="3" width="17" style="74" customWidth="1"/>
    <col min="4" max="4" width="1.42578125" style="74" customWidth="1"/>
    <col min="5" max="5" width="19.5703125" style="74" bestFit="1" customWidth="1"/>
    <col min="6" max="6" width="1.42578125" style="74" customWidth="1"/>
    <col min="7" max="7" width="17" style="74" customWidth="1"/>
    <col min="8" max="8" width="1.42578125" style="74" customWidth="1"/>
    <col min="9" max="9" width="19.7109375" style="74" bestFit="1" customWidth="1"/>
    <col min="10" max="10" width="1.42578125" style="74" customWidth="1"/>
    <col min="11" max="11" width="17" style="74" customWidth="1"/>
    <col min="12" max="12" width="1.42578125" style="74" customWidth="1"/>
    <col min="13" max="13" width="19.7109375" style="74" bestFit="1" customWidth="1"/>
    <col min="14" max="14" width="1.42578125" style="74" customWidth="1"/>
    <col min="15" max="15" width="17" style="74" customWidth="1"/>
    <col min="16" max="16" width="1.42578125" style="74" customWidth="1"/>
    <col min="17" max="17" width="19.5703125" style="74" bestFit="1" customWidth="1"/>
    <col min="18" max="20" width="9.140625" style="74"/>
    <col min="21" max="21" width="16.85546875" style="74" bestFit="1" customWidth="1"/>
    <col min="22" max="16384" width="9.140625" style="74"/>
  </cols>
  <sheetData>
    <row r="1" spans="1:22" ht="25.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22" ht="25.5">
      <c r="A2" s="121" t="s">
        <v>108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2" ht="25.5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5" spans="1:22" ht="24">
      <c r="A5" s="107" t="s">
        <v>259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7" spans="1:22" ht="21">
      <c r="C7" s="131" t="s">
        <v>127</v>
      </c>
      <c r="D7" s="131"/>
      <c r="E7" s="131"/>
      <c r="F7" s="131"/>
      <c r="G7" s="131"/>
      <c r="H7" s="131"/>
      <c r="I7" s="131"/>
      <c r="J7" s="131"/>
      <c r="K7" s="131"/>
      <c r="L7" s="75"/>
      <c r="M7" s="131" t="s">
        <v>128</v>
      </c>
      <c r="N7" s="131"/>
      <c r="O7" s="131"/>
      <c r="P7" s="131"/>
      <c r="Q7" s="131"/>
      <c r="V7" s="76"/>
    </row>
    <row r="8" spans="1:22" ht="21">
      <c r="C8" s="77" t="s">
        <v>260</v>
      </c>
      <c r="E8" s="77" t="s">
        <v>261</v>
      </c>
      <c r="G8" s="77" t="s">
        <v>262</v>
      </c>
      <c r="I8" s="77" t="s">
        <v>257</v>
      </c>
      <c r="K8" s="77" t="s">
        <v>260</v>
      </c>
      <c r="M8" s="77" t="s">
        <v>261</v>
      </c>
      <c r="O8" s="77" t="s">
        <v>262</v>
      </c>
      <c r="Q8" s="77" t="s">
        <v>257</v>
      </c>
    </row>
    <row r="9" spans="1:22" ht="18.75">
      <c r="A9" s="78" t="s">
        <v>158</v>
      </c>
      <c r="C9" s="79">
        <v>0</v>
      </c>
      <c r="E9" s="80">
        <v>1786634142</v>
      </c>
      <c r="G9" s="79">
        <v>0</v>
      </c>
      <c r="I9" s="80">
        <v>1786634142</v>
      </c>
      <c r="K9" s="79">
        <v>0</v>
      </c>
      <c r="M9" s="80">
        <v>10142665212</v>
      </c>
      <c r="O9" s="80">
        <v>0</v>
      </c>
      <c r="Q9" s="80">
        <v>10142665212</v>
      </c>
      <c r="U9" s="81"/>
    </row>
    <row r="10" spans="1:22" ht="19.5" thickBot="1">
      <c r="A10" s="82" t="s">
        <v>257</v>
      </c>
      <c r="C10" s="82"/>
      <c r="E10" s="82">
        <f>SUM(E9:E9)</f>
        <v>1786634142</v>
      </c>
      <c r="G10" s="82">
        <f>SUM(G9:G9)</f>
        <v>0</v>
      </c>
      <c r="I10" s="82">
        <f>SUM(I9:I9)</f>
        <v>1786634142</v>
      </c>
      <c r="K10" s="83">
        <v>0</v>
      </c>
      <c r="M10" s="82">
        <f>SUM(M9:M9)</f>
        <v>10142665212</v>
      </c>
      <c r="O10" s="82">
        <f>SUM(O9:O9)</f>
        <v>0</v>
      </c>
      <c r="Q10" s="82">
        <f>SUM(Q9:Q9)</f>
        <v>10142665212</v>
      </c>
      <c r="U10" s="81"/>
    </row>
    <row r="11" spans="1:22" ht="19.5" thickTop="1">
      <c r="C11" s="84"/>
      <c r="E11" s="84"/>
      <c r="G11" s="84"/>
      <c r="I11" s="84"/>
      <c r="K11" s="84"/>
      <c r="M11" s="84"/>
      <c r="O11" s="84"/>
      <c r="Q11" s="84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2025-01-18T07:04:05Z</dcterms:created>
  <dcterms:modified xsi:type="dcterms:W3CDTF">2025-01-19T11:47:12Z</dcterms:modified>
</cp:coreProperties>
</file>