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127\"/>
    </mc:Choice>
  </mc:AlternateContent>
  <xr:revisionPtr revIDLastSave="0" documentId="13_ncr:1_{A705EBF6-9F77-4DC0-95A1-BC3465222C1A}" xr6:coauthVersionLast="47" xr6:coauthVersionMax="47" xr10:uidLastSave="{00000000-0000-0000-0000-000000000000}"/>
  <bookViews>
    <workbookView xWindow="28680" yWindow="-75" windowWidth="29040" windowHeight="1584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حاصل ازگواهی سپرده کالایی" sheetId="23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4">اوراق!$A$1:$AM$10</definedName>
    <definedName name="_xlnm.Print_Area" localSheetId="2">'اوراق مشتقه'!$A$1:$AS$14</definedName>
    <definedName name="_xlnm.Print_Area" localSheetId="6">درآمد!$A$1:$K$14</definedName>
    <definedName name="_xlnm.Print_Area" localSheetId="11">'درآمد سپرده بانکی'!$A$1:$K$12</definedName>
    <definedName name="_xlnm.Print_Area" localSheetId="10">'درآمد سرمایه گذاری در اوراق به'!$A$1:$R$15</definedName>
    <definedName name="_xlnm.Print_Area" localSheetId="7">'درآمد سرمایه گذاری در سهام'!$A$1:$V$114</definedName>
    <definedName name="_xlnm.Print_Area" localSheetId="8">'درآمد سرمایه گذاری در صندوق'!$A$1:$X$10</definedName>
    <definedName name="_xlnm.Print_Area" localSheetId="13">'درآمد سود سهام'!$A$1:$S$65</definedName>
    <definedName name="_xlnm.Print_Area" localSheetId="17">'درآمد ناشی از تغییر قیمت اوراق'!$A$1:$R$93</definedName>
    <definedName name="_xlnm.Print_Area" localSheetId="16">'درآمد ناشی از فروش'!$A$1:$Q$67</definedName>
    <definedName name="_xlnm.Print_Area" localSheetId="12">'سایر درآمدها'!$A$1:$G$10</definedName>
    <definedName name="_xlnm.Print_Area" localSheetId="5">سپرده!$A$1:$M$14</definedName>
    <definedName name="_xlnm.Print_Area" localSheetId="1">سهام!$A$1:$AA$93</definedName>
    <definedName name="_xlnm.Print_Area" localSheetId="14">'سود اوراق بهادار'!$A$1:$U$13</definedName>
    <definedName name="_xlnm.Print_Area" localSheetId="15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" l="1"/>
  <c r="L14" i="7"/>
  <c r="F14" i="8"/>
  <c r="V114" i="9"/>
  <c r="AL11" i="22"/>
  <c r="AA93" i="2"/>
  <c r="T114" i="9"/>
  <c r="F8" i="8" s="1"/>
  <c r="R114" i="9"/>
  <c r="T92" i="9"/>
  <c r="F12" i="8"/>
  <c r="F10" i="14"/>
  <c r="J13" i="17"/>
  <c r="N13" i="17"/>
  <c r="P13" i="17"/>
  <c r="T13" i="17"/>
  <c r="D114" i="9"/>
  <c r="F114" i="9"/>
  <c r="H114" i="9"/>
  <c r="J114" i="9"/>
  <c r="P114" i="9"/>
  <c r="N114" i="9"/>
  <c r="C67" i="19"/>
  <c r="E67" i="19"/>
  <c r="G67" i="19"/>
  <c r="I67" i="19"/>
  <c r="K67" i="19"/>
  <c r="M67" i="19"/>
  <c r="O67" i="19"/>
  <c r="Q67" i="19"/>
  <c r="C93" i="21"/>
  <c r="E93" i="21"/>
  <c r="G93" i="21"/>
  <c r="I93" i="21"/>
  <c r="K93" i="21"/>
  <c r="M93" i="21"/>
  <c r="O93" i="21"/>
  <c r="Q93" i="21"/>
  <c r="Y93" i="2"/>
  <c r="AJ11" i="22"/>
  <c r="AH11" i="22"/>
  <c r="W93" i="2"/>
  <c r="E93" i="2"/>
  <c r="G93" i="2"/>
  <c r="I93" i="2"/>
  <c r="K93" i="2"/>
  <c r="M93" i="2"/>
  <c r="O93" i="2"/>
  <c r="Q93" i="2"/>
  <c r="F13" i="8"/>
  <c r="F11" i="8"/>
  <c r="F10" i="8"/>
  <c r="F9" i="8"/>
  <c r="I12" i="18"/>
  <c r="C12" i="18"/>
  <c r="G12" i="18"/>
  <c r="M12" i="18"/>
  <c r="I65" i="15"/>
  <c r="K65" i="15"/>
  <c r="M65" i="15"/>
  <c r="O65" i="15"/>
  <c r="Q65" i="15"/>
  <c r="S65" i="15"/>
  <c r="H12" i="13"/>
  <c r="D12" i="13"/>
  <c r="Q10" i="23"/>
  <c r="O10" i="23"/>
  <c r="M10" i="23"/>
  <c r="I10" i="23"/>
  <c r="G10" i="23"/>
  <c r="E10" i="23"/>
  <c r="J14" i="7"/>
  <c r="H14" i="7"/>
  <c r="F14" i="7"/>
  <c r="D14" i="7"/>
  <c r="AD11" i="22"/>
  <c r="AB11" i="22"/>
  <c r="AA11" i="22"/>
  <c r="Y11" i="22"/>
  <c r="X11" i="22"/>
  <c r="V11" i="22"/>
  <c r="T11" i="22"/>
  <c r="R11" i="22"/>
  <c r="H12" i="8" l="1"/>
  <c r="H9" i="8"/>
  <c r="H13" i="8"/>
  <c r="H10" i="8"/>
  <c r="H11" i="8"/>
  <c r="H8" i="8"/>
  <c r="L114" i="9" l="1"/>
  <c r="H14" i="8"/>
</calcChain>
</file>

<file path=xl/sharedStrings.xml><?xml version="1.0" encoding="utf-8"?>
<sst xmlns="http://schemas.openxmlformats.org/spreadsheetml/2006/main" count="836" uniqueCount="311">
  <si>
    <t>صندوق سرمایه گذاری سهامی اهرمی پیشران پارسیان</t>
  </si>
  <si>
    <t>صورت وضعیت پرتفوی</t>
  </si>
  <si>
    <t>برای ماه منتهی به 1404/01/27</t>
  </si>
  <si>
    <t>-1</t>
  </si>
  <si>
    <t>سرمایه گذاری ها</t>
  </si>
  <si>
    <t>-1-1</t>
  </si>
  <si>
    <t>سرمایه گذاری در سهام و حق تقدم سهام</t>
  </si>
  <si>
    <t>1403/12/27</t>
  </si>
  <si>
    <t>تغییرات طی دوره</t>
  </si>
  <si>
    <t>1404/01/27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</si>
  <si>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</si>
  <si>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</si>
  <si>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</si>
  <si>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</si>
  <si>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</si>
  <si>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</si>
  <si>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</si>
  <si>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</si>
  <si>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</si>
  <si>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</si>
  <si>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</si>
  <si>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ترانسفو</t>
  </si>
  <si>
    <t>ایران‌ خودرو</t>
  </si>
  <si>
    <t>بانک ملت</t>
  </si>
  <si>
    <t>بانک‌اقتصادنوین‌</t>
  </si>
  <si>
    <t>بهار رز عالیس چناران</t>
  </si>
  <si>
    <t>بورس اوراق بهادار تهران</t>
  </si>
  <si>
    <t>بورس کالای ایران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</si>
  <si>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</si>
  <si>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</si>
  <si>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</si>
  <si>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</si>
  <si>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</si>
  <si>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</si>
  <si>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</si>
  <si>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پتروشیمی‌شیراز</t>
  </si>
  <si>
    <t>پخش البرز</t>
  </si>
  <si>
    <t>پلیمر آریا ساسول</t>
  </si>
  <si>
    <t>پویا زرکان آق دره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</si>
  <si>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</si>
  <si>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</si>
  <si>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</si>
  <si>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</si>
  <si>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</si>
  <si>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 ژلاتین کپسول ایران</t>
  </si>
  <si>
    <t>تولیدی برنا باطری</t>
  </si>
  <si>
    <t>چرخشگر</t>
  </si>
  <si>
    <t>ح . توسعه‌معادن‌وفلزات‌</t>
  </si>
  <si>
    <t>داروسازی‌ فارابی‌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</si>
  <si>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</si>
  <si>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</si>
  <si>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</si>
  <si>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</si>
  <si>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</si>
  <si>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مس سرچشمه</t>
  </si>
  <si>
    <t>سرمایه‌گذاری‌صندوق‌بازنشستگی‌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</si>
  <si>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</si>
  <si>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</si>
  <si>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</si>
  <si>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</si>
  <si>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 شرق‌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</si>
  <si>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</si>
  <si>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</si>
  <si>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</si>
  <si>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</si>
  <si>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</si>
  <si>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شرکت قند بیستون</t>
  </si>
  <si>
    <t>صنایع الکترونیک مادیران</t>
  </si>
  <si>
    <t>صنایع پتروشیمی خلیج فارس</t>
  </si>
  <si>
    <t>صنعتی‌ بهشهر</t>
  </si>
  <si>
    <t>فرابورس ایران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</si>
  <si>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</si>
  <si>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</si>
  <si>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</si>
  <si>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</si>
  <si>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سوخت سبززاگرس(سهامی عام)</t>
  </si>
  <si>
    <t>گسترش نفت و گاز پارسیان</t>
  </si>
  <si>
    <t>گسترش‌سرمایه‌گذاری‌ایران‌خودرو</t>
  </si>
  <si>
    <t>مبین انرژی خلیج فارس</t>
  </si>
  <si>
    <t>مخابرات ایران</t>
  </si>
  <si>
    <t>معدنکاران نسوز</t>
  </si>
  <si>
    <t>معدنی‌ املاح‌  ایران‌</t>
  </si>
  <si>
    <t>ملی کشت و صنعت و دامپروری پارس</t>
  </si>
  <si>
    <t>ملی‌ صنایع‌ مس‌ ایران‌</t>
  </si>
  <si>
    <t>مهرمام میهن</t>
  </si>
  <si>
    <t>نخریسی و نساجی خسروی خراسان</t>
  </si>
  <si>
    <t>نفت سپاهان</t>
  </si>
  <si>
    <t>نفت‌ پارس‌</t>
  </si>
  <si>
    <t>کاشی‌ الوند</t>
  </si>
  <si>
    <t>کاشی‌ وسرامیک‌ حافظ‌</t>
  </si>
  <si>
    <t>کانی کربن طبس</t>
  </si>
  <si>
    <t>کشت و صنعت جوین</t>
  </si>
  <si>
    <t>کشتیرانی جمهوری اسلامی ایران</t>
  </si>
  <si>
    <t>کلر پارس</t>
  </si>
  <si>
    <t>کویر تایر</t>
  </si>
  <si>
    <t>تراکتورسازی‌ایران‌</t>
  </si>
  <si>
    <t>سیمان‌خاش‌</t>
  </si>
  <si>
    <t>بانک تجارت</t>
  </si>
  <si>
    <t>سرمایه گذاری پایا تدبیرپارسا</t>
  </si>
  <si>
    <t>بانک خاورمیانه</t>
  </si>
  <si>
    <t>ح . تامین سرمایه لوتوس پارسیان</t>
  </si>
  <si>
    <t>موتوژن‌</t>
  </si>
  <si>
    <t>ح توسعه معدنی و صنعتی صبانور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</si>
  <si>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</si>
  <si>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</si>
  <si>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</si>
  <si>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</si>
  <si>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</si>
  <si>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</si>
  <si>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</si>
  <si>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</si>
  <si>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1405/01/21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</si>
  <si>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</si>
  <si>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</si>
  <si>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</si>
  <si>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</si>
  <si>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</si>
  <si>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1405/01/18</t>
  </si>
  <si>
    <t>اختیارف ت پارسان-79550-5/02/05</t>
  </si>
  <si>
    <t>1405/02/05</t>
  </si>
  <si>
    <t>اختیارف ت شبندر-12625-05/02/23</t>
  </si>
  <si>
    <t>1405/02/23</t>
  </si>
  <si>
    <t>-2-1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</si>
  <si>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</si>
  <si>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</si>
  <si>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</si>
  <si>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</si>
  <si>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</si>
  <si>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</si>
  <si>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</si>
  <si>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</si>
  <si>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</si>
  <si>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</si>
  <si>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فارس730-بدون ضامن</t>
  </si>
  <si>
    <t>بله</t>
  </si>
  <si>
    <t>1403/03/07</t>
  </si>
  <si>
    <t>1407/03/07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</si>
  <si>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</si>
  <si>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</si>
  <si>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</si>
  <si>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</si>
  <si>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</si>
  <si>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</si>
  <si>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</si>
  <si>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</si>
  <si>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</si>
  <si>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</si>
  <si>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</si>
  <si>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</si>
  <si>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</si>
  <si>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</si>
  <si>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</si>
  <si>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</si>
  <si>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</si>
  <si>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</si>
  <si>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</si>
  <si>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</si>
  <si>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</si>
  <si>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</si>
  <si>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</si>
  <si>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</si>
  <si>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</si>
  <si>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</si>
  <si>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</si>
  <si>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</si>
  <si>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</si>
  <si>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</si>
  <si>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</si>
  <si>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کالسیمین‌</t>
  </si>
  <si>
    <t>سپید ماکیان</t>
  </si>
  <si>
    <t>گروه مدیریت سرمایه گذاری امید</t>
  </si>
  <si>
    <t>ح . معدنی‌وصنعتی‌چادرملو</t>
  </si>
  <si>
    <t>بانک سامان</t>
  </si>
  <si>
    <t>نورایستا پلاستیک</t>
  </si>
  <si>
    <t>صنایع پتروشیمی دهدشت</t>
  </si>
  <si>
    <t>پتروشیمی نوری</t>
  </si>
  <si>
    <t>سیمان‌اصفهان‌</t>
  </si>
  <si>
    <t>داروسازی دانا</t>
  </si>
  <si>
    <t>صنعت غذایی کورش</t>
  </si>
  <si>
    <t>سرمایه گذاری پارس آریان</t>
  </si>
  <si>
    <t>سیمان‌سپاهان‌</t>
  </si>
  <si>
    <t>ایران‌یاساتایرورابر</t>
  </si>
  <si>
    <t>ذوب آهن اصفهان</t>
  </si>
  <si>
    <t>سرامیک‌های‌صنعتی‌اردکان‌</t>
  </si>
  <si>
    <t>معدنی‌وصنعتی‌چادرملو</t>
  </si>
  <si>
    <t>شیشه‌ همدان‌</t>
  </si>
  <si>
    <t>بهمن  دیزل</t>
  </si>
  <si>
    <t>کاشی‌ پارس‌</t>
  </si>
  <si>
    <t>توسعه معادن وص.معدنی خاورمیانه</t>
  </si>
  <si>
    <t>بیمه اتکایی ایران معین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</si>
  <si>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</si>
  <si>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</si>
  <si>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</si>
  <si>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</si>
  <si>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طلای سرخ نوویرا</t>
  </si>
  <si>
    <t>درآمد حاصل از سرمایه­گذاری در اوراق بهادار با درآمد ثابت:</t>
  </si>
  <si>
    <t>عنوان</t>
  </si>
  <si>
    <t>درآمد سود اوراق</t>
  </si>
  <si>
    <t>اجاره اهداف لوتوس14061104</t>
  </si>
  <si>
    <t>صکوک مرابحه پتایر073-بدون ضامن</t>
  </si>
  <si>
    <t>مرابحه بسپارشیمی سپیدان061020</t>
  </si>
  <si>
    <t>مرابحه اورند پیشرو-لوتوس051118</t>
  </si>
  <si>
    <t>اسناد خزانه-م12بودجه02-050916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</si>
  <si>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</si>
  <si>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</si>
  <si>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</si>
  <si>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</si>
  <si>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</si>
  <si>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</si>
  <si>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</si>
  <si>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</si>
  <si>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</si>
  <si>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</si>
  <si>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</si>
  <si>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</si>
  <si>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</si>
  <si>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</si>
  <si>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</si>
  <si>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</si>
  <si>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</si>
  <si>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</si>
  <si>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</si>
  <si>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1403/12/08</t>
  </si>
  <si>
    <t>1403/03/31</t>
  </si>
  <si>
    <t>1403/02/30</t>
  </si>
  <si>
    <t>1403/07/11</t>
  </si>
  <si>
    <t>1403/04/19</t>
  </si>
  <si>
    <t>1403/03/06</t>
  </si>
  <si>
    <t>1403/04/27</t>
  </si>
  <si>
    <t>1403/11/13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</si>
  <si>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</si>
  <si>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</si>
  <si>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</si>
  <si>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</si>
  <si>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</si>
  <si>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</si>
  <si>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</si>
  <si>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1403/10/19</t>
  </si>
  <si>
    <t>1403/09/07</t>
  </si>
  <si>
    <t>1403/07/30</t>
  </si>
  <si>
    <t>1403/06/18</t>
  </si>
  <si>
    <t>1403/03/02</t>
  </si>
  <si>
    <t>1403/07/08</t>
  </si>
  <si>
    <t>1403/12/05</t>
  </si>
  <si>
    <t>1403/04/12</t>
  </si>
  <si>
    <t>1403/01/30</t>
  </si>
  <si>
    <t>1403/02/16</t>
  </si>
  <si>
    <t>1403/03/19</t>
  </si>
  <si>
    <t>1404/01/25</t>
  </si>
  <si>
    <t>1403/07/28</t>
  </si>
  <si>
    <t>1403/10/18</t>
  </si>
  <si>
    <t>1403/04/20</t>
  </si>
  <si>
    <t>1403/05/14</t>
  </si>
  <si>
    <t>1403/12/20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</si>
  <si>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</si>
  <si>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</si>
  <si>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</si>
  <si>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</si>
  <si>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</si>
  <si>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</si>
  <si>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1407/03/06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</si>
  <si>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</si>
  <si>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</si>
  <si>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</si>
  <si>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</si>
  <si>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</si>
  <si>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</si>
  <si>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</si>
  <si>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</si>
  <si>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</si>
  <si>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</si>
  <si>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</si>
  <si>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</si>
  <si>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</si>
  <si>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‫1403/12/27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</si>
  <si>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</si>
  <si>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</si>
  <si>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</si>
  <si>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</si>
  <si>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</si>
  <si>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</si>
  <si>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</si>
  <si>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</si>
  <si>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</si>
  <si>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</si>
  <si>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</si>
  <si>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</si>
  <si>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</si>
  <si>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</si>
  <si>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</si>
  <si>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</si>
  <si>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</si>
  <si>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</si>
  <si>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</si>
  <si>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</si>
  <si>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</si>
  <si>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</si>
  <si>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 xml:space="preserve">بانک پارسیان </t>
  </si>
  <si>
    <t>بانک اقتصاد نوین</t>
  </si>
  <si>
    <t>‫3-2-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</si>
  <si>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</si>
  <si>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</si>
  <si>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</si>
  <si>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بانک پارسیان</t>
  </si>
  <si>
    <t xml:space="preserve">بانک ملت </t>
  </si>
  <si>
    <t>شرکت س استان آذربایجان غربی(سود سهام عدالت)</t>
  </si>
  <si>
    <t>-</t>
  </si>
  <si>
    <t>درآمد حاصل از سرمایه گذاری در گواهی سپرده کالایی سکه و شمش طلا</t>
  </si>
  <si>
    <t>6-2</t>
  </si>
  <si>
    <t>-6-2</t>
  </si>
  <si>
    <t>‫1404/01/27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</si>
</sst>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7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6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0" fontId="8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Alignment="1">
      <alignment horizontal="left"/>
    </xf>
    <xf numFmtId="3" fontId="8" fillId="0" borderId="0" xfId="1" applyNumberFormat="1" applyFont="1"/>
    <xf numFmtId="37" fontId="11" fillId="0" borderId="7" xfId="1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3" fontId="12" fillId="0" borderId="0" xfId="1" applyNumberFormat="1" applyFont="1"/>
    <xf numFmtId="37" fontId="11" fillId="0" borderId="0" xfId="1" applyNumberFormat="1" applyFont="1" applyAlignme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3" fontId="11" fillId="0" borderId="0" xfId="2" applyFont="1" applyFill="1" applyAlignment="1">
      <alignment horizontal="center" vertical="center"/>
    </xf>
    <xf numFmtId="43" fontId="8" fillId="0" borderId="0" xfId="2" applyFont="1" applyFill="1"/>
    <xf numFmtId="37" fontId="11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164" fontId="8" fillId="0" borderId="0" xfId="2" applyNumberFormat="1" applyFont="1" applyAlignment="1">
      <alignment horizontal="center"/>
    </xf>
    <xf numFmtId="43" fontId="11" fillId="0" borderId="0" xfId="2" applyFont="1" applyAlignment="1">
      <alignment horizontal="center" vertical="center"/>
    </xf>
    <xf numFmtId="3" fontId="4" fillId="0" borderId="0" xfId="1" applyNumberFormat="1" applyFont="1" applyAlignment="1">
      <alignment horizontal="center" vertical="top"/>
    </xf>
    <xf numFmtId="0" fontId="7" fillId="0" borderId="0" xfId="1" applyAlignment="1">
      <alignment horizontal="center"/>
    </xf>
    <xf numFmtId="0" fontId="13" fillId="0" borderId="0" xfId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164" fontId="0" fillId="0" borderId="0" xfId="2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7" fontId="11" fillId="0" borderId="10" xfId="1" applyNumberFormat="1" applyFont="1" applyBorder="1" applyAlignment="1">
      <alignment horizontal="center" vertical="center"/>
    </xf>
    <xf numFmtId="164" fontId="11" fillId="0" borderId="11" xfId="2" applyNumberFormat="1" applyFont="1" applyBorder="1" applyAlignment="1">
      <alignment horizontal="center" vertical="center"/>
    </xf>
    <xf numFmtId="37" fontId="11" fillId="0" borderId="11" xfId="1" applyNumberFormat="1" applyFont="1" applyBorder="1" applyAlignment="1">
      <alignment horizontal="center" vertical="center"/>
    </xf>
    <xf numFmtId="43" fontId="11" fillId="0" borderId="11" xfId="2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37" fontId="8" fillId="0" borderId="0" xfId="1" applyNumberFormat="1" applyFont="1"/>
    <xf numFmtId="49" fontId="11" fillId="0" borderId="12" xfId="1" applyNumberFormat="1" applyFont="1" applyBorder="1" applyAlignment="1">
      <alignment horizontal="center" vertical="center"/>
    </xf>
    <xf numFmtId="37" fontId="11" fillId="0" borderId="12" xfId="1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2" fontId="11" fillId="0" borderId="12" xfId="1" applyNumberFormat="1" applyFont="1" applyBorder="1" applyAlignment="1">
      <alignment horizontal="center" vertical="center"/>
    </xf>
    <xf numFmtId="3" fontId="7" fillId="0" borderId="0" xfId="1" applyNumberFormat="1"/>
    <xf numFmtId="2" fontId="8" fillId="0" borderId="0" xfId="1" applyNumberFormat="1" applyFont="1"/>
    <xf numFmtId="3" fontId="4" fillId="0" borderId="0" xfId="1" applyNumberFormat="1" applyFont="1" applyAlignment="1">
      <alignment horizontal="right" vertical="top"/>
    </xf>
    <xf numFmtId="4" fontId="4" fillId="0" borderId="0" xfId="1" applyNumberFormat="1" applyFont="1" applyAlignment="1">
      <alignment horizontal="right" vertical="top"/>
    </xf>
    <xf numFmtId="3" fontId="14" fillId="0" borderId="0" xfId="1" applyNumberFormat="1" applyFont="1"/>
    <xf numFmtId="164" fontId="8" fillId="0" borderId="0" xfId="1" applyNumberFormat="1" applyFont="1"/>
    <xf numFmtId="4" fontId="8" fillId="0" borderId="0" xfId="1" applyNumberFormat="1" applyFont="1"/>
    <xf numFmtId="165" fontId="14" fillId="0" borderId="0" xfId="2" applyNumberFormat="1" applyFont="1"/>
    <xf numFmtId="3" fontId="7" fillId="0" borderId="0" xfId="1" applyNumberFormat="1" applyAlignment="1">
      <alignment horizontal="left"/>
    </xf>
    <xf numFmtId="164" fontId="8" fillId="0" borderId="0" xfId="2" applyNumberFormat="1" applyFont="1"/>
    <xf numFmtId="166" fontId="8" fillId="0" borderId="0" xfId="1" applyNumberFormat="1" applyFont="1"/>
    <xf numFmtId="0" fontId="4" fillId="0" borderId="6" xfId="0" applyFont="1" applyFill="1" applyBorder="1" applyAlignment="1">
      <alignment horizontal="center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0" fontId="8" fillId="0" borderId="0" xfId="3" applyFont="1"/>
    <xf numFmtId="0" fontId="7" fillId="0" borderId="0" xfId="4" applyAlignment="1">
      <alignment horizontal="left"/>
    </xf>
    <xf numFmtId="0" fontId="3" fillId="0" borderId="0" xfId="4" applyFont="1" applyAlignment="1">
      <alignment vertical="center"/>
    </xf>
    <xf numFmtId="37" fontId="10" fillId="0" borderId="7" xfId="3" applyNumberFormat="1" applyFont="1" applyBorder="1" applyAlignment="1">
      <alignment horizontal="center" vertical="center" wrapText="1"/>
    </xf>
    <xf numFmtId="37" fontId="11" fillId="0" borderId="0" xfId="3" applyNumberFormat="1" applyFont="1" applyAlignment="1">
      <alignment horizontal="right" vertical="center" wrapText="1"/>
    </xf>
    <xf numFmtId="43" fontId="11" fillId="0" borderId="0" xfId="5" applyFont="1" applyAlignment="1">
      <alignment horizontal="center" vertical="center"/>
    </xf>
    <xf numFmtId="37" fontId="11" fillId="0" borderId="0" xfId="3" applyNumberFormat="1" applyFont="1" applyAlignment="1">
      <alignment horizontal="center" vertical="center"/>
    </xf>
    <xf numFmtId="3" fontId="8" fillId="0" borderId="0" xfId="3" applyNumberFormat="1" applyFont="1"/>
    <xf numFmtId="37" fontId="10" fillId="0" borderId="10" xfId="3" applyNumberFormat="1" applyFont="1" applyBorder="1" applyAlignment="1">
      <alignment horizontal="center" vertical="center"/>
    </xf>
    <xf numFmtId="37" fontId="11" fillId="0" borderId="11" xfId="3" applyNumberFormat="1" applyFont="1" applyBorder="1" applyAlignment="1">
      <alignment horizontal="center" vertical="center"/>
    </xf>
    <xf numFmtId="43" fontId="11" fillId="0" borderId="11" xfId="5" applyFont="1" applyBorder="1" applyAlignment="1">
      <alignment horizontal="center" vertical="center"/>
    </xf>
    <xf numFmtId="37" fontId="11" fillId="0" borderId="12" xfId="3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vertical="top"/>
    </xf>
    <xf numFmtId="38" fontId="4" fillId="0" borderId="2" xfId="0" applyNumberFormat="1" applyFont="1" applyFill="1" applyBorder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4" fillId="0" borderId="0" xfId="0" applyNumberFormat="1" applyFont="1" applyFill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3" fontId="4" fillId="0" borderId="10" xfId="0" applyNumberFormat="1" applyFont="1" applyFill="1" applyBorder="1" applyAlignment="1">
      <alignment vertical="top"/>
    </xf>
    <xf numFmtId="3" fontId="4" fillId="0" borderId="6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49" fontId="4" fillId="0" borderId="4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38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164" fontId="0" fillId="0" borderId="0" xfId="6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1" applyFont="1" applyAlignment="1">
      <alignment horizontal="right" vertical="top"/>
    </xf>
    <xf numFmtId="3" fontId="4" fillId="0" borderId="0" xfId="1" applyNumberFormat="1" applyFont="1" applyAlignment="1">
      <alignment horizontal="right" vertical="top"/>
    </xf>
    <xf numFmtId="37" fontId="11" fillId="0" borderId="4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0" xfId="1" applyFont="1"/>
    <xf numFmtId="37" fontId="11" fillId="0" borderId="7" xfId="1" applyNumberFormat="1" applyFont="1" applyBorder="1" applyAlignment="1">
      <alignment horizontal="center" vertical="center"/>
    </xf>
    <xf numFmtId="37" fontId="11" fillId="0" borderId="0" xfId="1" applyNumberFormat="1" applyFont="1" applyAlignment="1">
      <alignment horizontal="center" vertical="center" wrapText="1"/>
    </xf>
    <xf numFmtId="37" fontId="11" fillId="0" borderId="9" xfId="1" applyNumberFormat="1" applyFont="1" applyBorder="1" applyAlignment="1">
      <alignment horizontal="center" vertical="center" wrapText="1"/>
    </xf>
    <xf numFmtId="37" fontId="11" fillId="0" borderId="7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7" fontId="10" fillId="0" borderId="7" xfId="1" applyNumberFormat="1" applyFont="1" applyBorder="1" applyAlignment="1">
      <alignment horizontal="center" vertical="center"/>
    </xf>
    <xf numFmtId="0" fontId="8" fillId="0" borderId="8" xfId="1" applyFont="1" applyBorder="1"/>
    <xf numFmtId="0" fontId="8" fillId="0" borderId="0" xfId="1" applyFont="1" applyAlignment="1">
      <alignment horizontal="center" vertical="center"/>
    </xf>
    <xf numFmtId="2" fontId="11" fillId="0" borderId="0" xfId="1" applyNumberFormat="1" applyFont="1" applyAlignment="1">
      <alignment horizontal="center" vertical="center" wrapText="1"/>
    </xf>
    <xf numFmtId="2" fontId="11" fillId="0" borderId="7" xfId="1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2" fillId="0" borderId="0" xfId="1" applyFont="1" applyAlignment="1">
      <alignment horizontal="right" vertical="center"/>
    </xf>
    <xf numFmtId="0" fontId="3" fillId="0" borderId="4" xfId="4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</cellXfs>
  <cellStyles count="7">
    <cellStyle name="Comma" xfId="6" builtinId="3"/>
    <cellStyle name="Comma 2" xfId="2" xr:uid="{0809EA0A-5DFC-40EB-B9D4-D188F1AB5DC6}"/>
    <cellStyle name="Comma 2 2" xfId="5" xr:uid="{3060DD25-29C8-4ECA-BD91-DCAAEFA0FBD5}"/>
    <cellStyle name="Normal" xfId="0" builtinId="0"/>
    <cellStyle name="Normal 2" xfId="1" xr:uid="{33CFD3A1-8813-4B6B-8FF0-755485F8CB34}"/>
    <cellStyle name="Normal 2 2" xfId="3" xr:uid="{AD9BC646-AC31-455E-83FB-B09517274694}"/>
    <cellStyle name="Normal 3" xfId="4" xr:uid="{B1076642-0F2D-4BC8-BC23-B8C0FDE65C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89" zoomScaleNormal="100" zoomScaleSheetLayoutView="89" workbookViewId="0">
      <selection activeCell="A18" sqref="A18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38.25" customHeight="1">
      <c r="A1" s="130" t="s">
        <v>0</v>
      </c>
      <c r="B1" s="130"/>
      <c r="C1" s="130"/>
    </row>
    <row r="2" spans="1:3" s="23" customFormat="1" ht="21.75" customHeight="1">
      <c r="A2" s="130" t="s">
        <v>1</v>
      </c>
      <c r="B2" s="130"/>
      <c r="C2" s="130"/>
    </row>
    <row r="3" spans="1:3" s="23" customFormat="1" ht="21.75" customHeight="1">
      <c r="A3" s="130" t="s">
        <v>2</v>
      </c>
      <c r="B3" s="130"/>
      <c r="C3" s="130"/>
    </row>
    <row r="4" spans="1:3" s="23" customFormat="1" ht="7.35" customHeight="1">
      <c r="A4" s="130"/>
      <c r="B4" s="130"/>
      <c r="C4" s="130"/>
    </row>
    <row r="5" spans="1:3" s="23" customFormat="1" ht="123.6" customHeight="1">
      <c r="A5" s="130"/>
      <c r="B5" s="130"/>
      <c r="C5" s="130"/>
    </row>
    <row r="6" spans="1:3" ht="123.6" customHeight="1">
      <c r="A6" s="130" t="s">
        <v>2</v>
      </c>
      <c r="B6" s="130"/>
      <c r="C6" s="130"/>
    </row>
    <row r="8" spans="1:3" ht="25.5">
      <c r="B8" s="129"/>
      <c r="C8" s="23"/>
    </row>
    <row r="9" spans="1:3">
      <c r="B9" s="129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8FB1-F256-447F-BC5F-39432C68EA34}">
  <sheetPr>
    <pageSetUpPr fitToPage="1"/>
  </sheetPr>
  <dimension ref="A1:V11"/>
  <sheetViews>
    <sheetView rightToLeft="1" zoomScale="93" zoomScaleNormal="93" workbookViewId="0">
      <selection activeCell="E24" sqref="E24"/>
    </sheetView>
  </sheetViews>
  <sheetFormatPr defaultRowHeight="18"/>
  <cols>
    <col min="1" max="1" width="23.7109375" style="91" customWidth="1"/>
    <col min="2" max="2" width="1.42578125" style="91" customWidth="1"/>
    <col min="3" max="3" width="17" style="91" customWidth="1"/>
    <col min="4" max="4" width="1.42578125" style="91" customWidth="1"/>
    <col min="5" max="5" width="19.5703125" style="91" bestFit="1" customWidth="1"/>
    <col min="6" max="6" width="1.42578125" style="91" customWidth="1"/>
    <col min="7" max="7" width="17" style="91" customWidth="1"/>
    <col min="8" max="8" width="1.42578125" style="91" customWidth="1"/>
    <col min="9" max="9" width="19.7109375" style="91" bestFit="1" customWidth="1"/>
    <col min="10" max="10" width="1.42578125" style="91" customWidth="1"/>
    <col min="11" max="11" width="17" style="91" customWidth="1"/>
    <col min="12" max="12" width="1.42578125" style="91" customWidth="1"/>
    <col min="13" max="13" width="19.7109375" style="91" bestFit="1" customWidth="1"/>
    <col min="14" max="14" width="1.42578125" style="91" customWidth="1"/>
    <col min="15" max="15" width="17" style="91" customWidth="1"/>
    <col min="16" max="16" width="1.42578125" style="91" customWidth="1"/>
    <col min="17" max="17" width="19.5703125" style="91" bestFit="1" customWidth="1"/>
    <col min="18" max="20" width="9.140625" style="91"/>
    <col min="21" max="21" width="16.85546875" style="91" bestFit="1" customWidth="1"/>
    <col min="22" max="16384" width="9.140625" style="91"/>
  </cols>
  <sheetData>
    <row r="1" spans="1:22" ht="25.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22" ht="25.5">
      <c r="A2" s="153" t="s">
        <v>143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22" ht="25.5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5" spans="1:22" ht="24">
      <c r="A5" s="164" t="s">
        <v>299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</row>
    <row r="7" spans="1:22" ht="21">
      <c r="C7" s="165" t="s">
        <v>162</v>
      </c>
      <c r="D7" s="165"/>
      <c r="E7" s="165"/>
      <c r="F7" s="165"/>
      <c r="G7" s="165"/>
      <c r="H7" s="165"/>
      <c r="I7" s="165"/>
      <c r="J7" s="165"/>
      <c r="K7" s="165"/>
      <c r="L7" s="92"/>
      <c r="M7" s="165" t="s">
        <v>163</v>
      </c>
      <c r="N7" s="165"/>
      <c r="O7" s="165"/>
      <c r="P7" s="165"/>
      <c r="Q7" s="165"/>
      <c r="V7" s="93"/>
    </row>
    <row r="8" spans="1:22" ht="21">
      <c r="C8" s="94" t="s">
        <v>300</v>
      </c>
      <c r="E8" s="94" t="s">
        <v>301</v>
      </c>
      <c r="G8" s="94" t="s">
        <v>302</v>
      </c>
      <c r="I8" s="94" t="s">
        <v>296</v>
      </c>
      <c r="K8" s="94" t="s">
        <v>300</v>
      </c>
      <c r="M8" s="94" t="s">
        <v>301</v>
      </c>
      <c r="O8" s="94" t="s">
        <v>302</v>
      </c>
      <c r="Q8" s="94" t="s">
        <v>296</v>
      </c>
    </row>
    <row r="9" spans="1:22" ht="18.75">
      <c r="A9" s="95" t="s">
        <v>190</v>
      </c>
      <c r="C9" s="96">
        <v>0</v>
      </c>
      <c r="E9" s="97">
        <v>-8584529494</v>
      </c>
      <c r="G9" s="96">
        <v>0</v>
      </c>
      <c r="I9" s="97">
        <v>-8584529494</v>
      </c>
      <c r="K9" s="96">
        <v>0</v>
      </c>
      <c r="M9" s="97">
        <v>22259274585</v>
      </c>
      <c r="O9" s="97">
        <v>0</v>
      </c>
      <c r="Q9" s="97">
        <v>22259274585</v>
      </c>
      <c r="U9" s="98"/>
    </row>
    <row r="10" spans="1:22" ht="21.75" thickBot="1">
      <c r="A10" s="99" t="s">
        <v>296</v>
      </c>
      <c r="C10" s="100"/>
      <c r="E10" s="100">
        <f>SUM(E9:E9)</f>
        <v>-8584529494</v>
      </c>
      <c r="G10" s="100">
        <f>SUM(G9:G9)</f>
        <v>0</v>
      </c>
      <c r="I10" s="100">
        <f>SUM(I9:I9)</f>
        <v>-8584529494</v>
      </c>
      <c r="K10" s="101">
        <v>0</v>
      </c>
      <c r="M10" s="100">
        <f>SUM(M9:M9)</f>
        <v>22259274585</v>
      </c>
      <c r="O10" s="100">
        <f>SUM(O9:O9)</f>
        <v>0</v>
      </c>
      <c r="Q10" s="100">
        <f>SUM(Q9:Q9)</f>
        <v>22259274585</v>
      </c>
      <c r="U10" s="98"/>
    </row>
    <row r="11" spans="1:22" ht="19.5" thickTop="1">
      <c r="C11" s="102"/>
      <c r="E11" s="102"/>
      <c r="G11" s="102"/>
      <c r="I11" s="102"/>
      <c r="K11" s="102"/>
      <c r="M11" s="102"/>
      <c r="O11" s="102"/>
      <c r="Q11" s="102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9"/>
  <sheetViews>
    <sheetView rightToLeft="1" workbookViewId="0">
      <selection activeCell="D23" sqref="D23"/>
    </sheetView>
  </sheetViews>
  <sheetFormatPr defaultRowHeight="12.75"/>
  <cols>
    <col min="1" max="1" width="6.7109375" bestFit="1" customWidth="1"/>
    <col min="2" max="2" width="20.28515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3.710937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5" bestFit="1" customWidth="1"/>
  </cols>
  <sheetData>
    <row r="1" spans="1:18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</row>
    <row r="2" spans="1:18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1:18" ht="14.45" customHeight="1"/>
    <row r="5" spans="1:18" ht="14.45" customHeight="1">
      <c r="A5" s="122" t="s">
        <v>203</v>
      </c>
      <c r="B5" s="139" t="s">
        <v>195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</row>
    <row r="6" spans="1:18" ht="14.45" customHeight="1">
      <c r="D6" s="134" t="s">
        <v>162</v>
      </c>
      <c r="E6" s="134"/>
      <c r="F6" s="134"/>
      <c r="G6" s="134"/>
      <c r="H6" s="134"/>
      <c r="I6" s="134"/>
      <c r="J6" s="134"/>
      <c r="L6" s="134" t="s">
        <v>163</v>
      </c>
      <c r="M6" s="134"/>
      <c r="N6" s="134"/>
      <c r="O6" s="134"/>
      <c r="P6" s="134"/>
      <c r="Q6" s="134"/>
      <c r="R6" s="134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34" t="s">
        <v>196</v>
      </c>
      <c r="B8" s="134"/>
      <c r="D8" s="2" t="s">
        <v>197</v>
      </c>
      <c r="F8" s="2" t="s">
        <v>166</v>
      </c>
      <c r="H8" s="2" t="s">
        <v>167</v>
      </c>
      <c r="J8" s="2" t="s">
        <v>103</v>
      </c>
      <c r="L8" s="2" t="s">
        <v>197</v>
      </c>
      <c r="N8" s="2" t="s">
        <v>166</v>
      </c>
      <c r="P8" s="2" t="s">
        <v>167</v>
      </c>
      <c r="R8" s="2" t="s">
        <v>103</v>
      </c>
    </row>
    <row r="9" spans="1:18" ht="21.75" customHeight="1">
      <c r="A9" s="167" t="s">
        <v>199</v>
      </c>
      <c r="B9" s="167"/>
      <c r="D9" s="6">
        <v>0</v>
      </c>
      <c r="F9" s="6">
        <v>0</v>
      </c>
      <c r="H9" s="6">
        <v>0</v>
      </c>
      <c r="J9" s="6">
        <v>0</v>
      </c>
      <c r="L9" s="6">
        <v>5465911997</v>
      </c>
      <c r="N9" s="6">
        <v>0</v>
      </c>
      <c r="P9" s="6">
        <v>188048153</v>
      </c>
      <c r="R9" s="6">
        <v>5653960150</v>
      </c>
    </row>
    <row r="10" spans="1:18" ht="21.75" customHeight="1">
      <c r="A10" s="166" t="s">
        <v>133</v>
      </c>
      <c r="B10" s="166"/>
      <c r="D10" s="104">
        <v>1264389092</v>
      </c>
      <c r="F10" s="104">
        <v>3256350924</v>
      </c>
      <c r="H10" s="104">
        <v>0</v>
      </c>
      <c r="J10" s="104">
        <v>4520740016</v>
      </c>
      <c r="L10" s="104">
        <v>1264389092</v>
      </c>
      <c r="N10" s="104">
        <v>3256350924</v>
      </c>
      <c r="P10" s="104">
        <v>0</v>
      </c>
      <c r="R10" s="104">
        <v>4520740016</v>
      </c>
    </row>
    <row r="11" spans="1:18" ht="21.75" customHeight="1">
      <c r="A11" s="166" t="s">
        <v>201</v>
      </c>
      <c r="B11" s="166"/>
      <c r="D11" s="9">
        <v>0</v>
      </c>
      <c r="F11" s="9">
        <v>0</v>
      </c>
      <c r="H11" s="9">
        <v>0</v>
      </c>
      <c r="J11" s="9">
        <v>0</v>
      </c>
      <c r="L11" s="9">
        <v>910276686</v>
      </c>
      <c r="N11" s="9">
        <v>0</v>
      </c>
      <c r="P11" s="9">
        <v>2798384313</v>
      </c>
      <c r="R11" s="9">
        <v>3708660999</v>
      </c>
    </row>
    <row r="12" spans="1:18" ht="21.75" customHeight="1">
      <c r="A12" s="166" t="s">
        <v>202</v>
      </c>
      <c r="B12" s="166"/>
      <c r="D12" s="9">
        <v>0</v>
      </c>
      <c r="F12" s="9">
        <v>0</v>
      </c>
      <c r="H12" s="9">
        <v>0</v>
      </c>
      <c r="J12" s="9">
        <v>0</v>
      </c>
      <c r="L12" s="9">
        <v>0</v>
      </c>
      <c r="N12" s="9">
        <v>0</v>
      </c>
      <c r="P12" s="9">
        <v>2925051244</v>
      </c>
      <c r="R12" s="9">
        <v>2925051244</v>
      </c>
    </row>
    <row r="13" spans="1:18" ht="21.75" customHeight="1">
      <c r="A13" s="166" t="s">
        <v>198</v>
      </c>
      <c r="B13" s="166"/>
      <c r="D13" s="104">
        <v>0</v>
      </c>
      <c r="F13" s="104">
        <v>0</v>
      </c>
      <c r="H13" s="104">
        <v>0</v>
      </c>
      <c r="J13" s="104">
        <v>0</v>
      </c>
      <c r="L13" s="104">
        <v>324613563</v>
      </c>
      <c r="N13" s="104">
        <v>0</v>
      </c>
      <c r="P13" s="104">
        <v>137475079</v>
      </c>
      <c r="R13" s="104">
        <v>462088642</v>
      </c>
    </row>
    <row r="14" spans="1:18" ht="21.75" customHeight="1">
      <c r="A14" s="166" t="s">
        <v>200</v>
      </c>
      <c r="B14" s="166"/>
      <c r="D14" s="13">
        <v>0</v>
      </c>
      <c r="F14" s="13">
        <v>0</v>
      </c>
      <c r="H14" s="13">
        <v>0</v>
      </c>
      <c r="J14" s="13">
        <v>0</v>
      </c>
      <c r="L14" s="13">
        <v>216924658</v>
      </c>
      <c r="N14" s="13">
        <v>0</v>
      </c>
      <c r="P14" s="13">
        <v>61988763</v>
      </c>
      <c r="R14" s="13">
        <v>278913421</v>
      </c>
    </row>
    <row r="15" spans="1:18" ht="21.75" customHeight="1">
      <c r="A15" s="133" t="s">
        <v>103</v>
      </c>
      <c r="B15" s="133"/>
      <c r="D15" s="15">
        <v>1264389092</v>
      </c>
      <c r="F15" s="15">
        <v>3256350924</v>
      </c>
      <c r="H15" s="15">
        <v>0</v>
      </c>
      <c r="J15" s="15">
        <v>4520740016</v>
      </c>
      <c r="L15" s="15">
        <v>8182115996</v>
      </c>
      <c r="N15" s="15">
        <v>3256350924</v>
      </c>
      <c r="P15" s="15">
        <v>6110947552</v>
      </c>
      <c r="R15" s="15">
        <v>17549414472</v>
      </c>
    </row>
    <row r="18" spans="2:4">
      <c r="B18" s="110"/>
    </row>
    <row r="19" spans="2:4">
      <c r="D19" s="110"/>
    </row>
  </sheetData>
  <sortState xmlns:xlrd2="http://schemas.microsoft.com/office/spreadsheetml/2017/richdata2" ref="A9:R14">
    <sortCondition descending="1" ref="R9:R14"/>
  </sortState>
  <mergeCells count="14">
    <mergeCell ref="A1:R1"/>
    <mergeCell ref="A2:R2"/>
    <mergeCell ref="A3:R3"/>
    <mergeCell ref="B5:R5"/>
    <mergeCell ref="D6:J6"/>
    <mergeCell ref="L6:R6"/>
    <mergeCell ref="A13:B13"/>
    <mergeCell ref="A14:B14"/>
    <mergeCell ref="A15:B15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0"/>
  <sheetViews>
    <sheetView rightToLeft="1" workbookViewId="0">
      <selection activeCell="U4" sqref="U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4.45" customHeight="1"/>
    <row r="5" spans="1:10" ht="14.45" customHeight="1">
      <c r="A5" s="122" t="s">
        <v>208</v>
      </c>
      <c r="B5" s="139" t="s">
        <v>204</v>
      </c>
      <c r="C5" s="139"/>
      <c r="D5" s="139"/>
      <c r="E5" s="139"/>
      <c r="F5" s="139"/>
      <c r="G5" s="139"/>
      <c r="H5" s="139"/>
      <c r="I5" s="139"/>
      <c r="J5" s="139"/>
    </row>
    <row r="6" spans="1:10" ht="14.45" customHeight="1">
      <c r="D6" s="134" t="s">
        <v>162</v>
      </c>
      <c r="E6" s="134"/>
      <c r="F6" s="134"/>
      <c r="H6" s="134" t="s">
        <v>163</v>
      </c>
      <c r="I6" s="134"/>
      <c r="J6" s="134"/>
    </row>
    <row r="7" spans="1:10" ht="36.4" customHeight="1">
      <c r="A7" s="134" t="s">
        <v>205</v>
      </c>
      <c r="B7" s="134"/>
      <c r="D7" s="20" t="s">
        <v>206</v>
      </c>
      <c r="E7" s="3"/>
      <c r="F7" s="20" t="s">
        <v>207</v>
      </c>
      <c r="H7" s="20" t="s">
        <v>206</v>
      </c>
      <c r="I7" s="3"/>
      <c r="J7" s="20" t="s">
        <v>207</v>
      </c>
    </row>
    <row r="8" spans="1:10" ht="21.75" customHeight="1">
      <c r="A8" s="131" t="s">
        <v>303</v>
      </c>
      <c r="B8" s="131"/>
      <c r="D8" s="6">
        <v>5474780</v>
      </c>
      <c r="F8" s="7"/>
      <c r="H8" s="6">
        <v>693483055</v>
      </c>
      <c r="J8" s="7"/>
    </row>
    <row r="9" spans="1:10" ht="21.75" customHeight="1">
      <c r="A9" s="131" t="s">
        <v>298</v>
      </c>
      <c r="B9" s="131"/>
      <c r="D9" s="9">
        <v>173483</v>
      </c>
      <c r="E9">
        <v>0</v>
      </c>
      <c r="F9" s="10">
        <v>0</v>
      </c>
      <c r="G9">
        <v>0</v>
      </c>
      <c r="H9" s="9">
        <v>24276217</v>
      </c>
      <c r="J9" s="10"/>
    </row>
    <row r="10" spans="1:10" ht="21.75" customHeight="1">
      <c r="A10" s="131" t="s">
        <v>304</v>
      </c>
      <c r="B10" s="131"/>
      <c r="D10" s="9">
        <v>28549</v>
      </c>
      <c r="E10">
        <v>0</v>
      </c>
      <c r="F10" s="10">
        <v>0</v>
      </c>
      <c r="G10">
        <v>0</v>
      </c>
      <c r="H10" s="9">
        <v>241400</v>
      </c>
      <c r="J10" s="10"/>
    </row>
    <row r="11" spans="1:10" ht="21.75" customHeight="1">
      <c r="A11" s="131" t="s">
        <v>97</v>
      </c>
      <c r="B11" s="131"/>
      <c r="D11" s="9">
        <v>9877</v>
      </c>
      <c r="F11" s="10"/>
      <c r="H11" s="9">
        <v>48403</v>
      </c>
      <c r="J11" s="10"/>
    </row>
    <row r="12" spans="1:10" ht="21.75" customHeight="1">
      <c r="A12" s="133" t="s">
        <v>103</v>
      </c>
      <c r="B12" s="133"/>
      <c r="D12" s="15">
        <f>SUM(D8:D11)</f>
        <v>5686689</v>
      </c>
      <c r="F12" s="15"/>
      <c r="H12" s="15">
        <f>SUM(H8:H11)</f>
        <v>718049075</v>
      </c>
      <c r="J12" s="15"/>
    </row>
    <row r="21" spans="9:9">
      <c r="I21">
        <v>187678931</v>
      </c>
    </row>
    <row r="22" spans="9:9">
      <c r="I22">
        <v>505804124</v>
      </c>
    </row>
    <row r="24" spans="9:9">
      <c r="I24">
        <v>22174352</v>
      </c>
    </row>
    <row r="25" spans="9:9">
      <c r="I25">
        <v>2101865</v>
      </c>
    </row>
    <row r="27" spans="9:9">
      <c r="I27">
        <v>207242</v>
      </c>
    </row>
    <row r="28" spans="9:9">
      <c r="I28">
        <v>34158</v>
      </c>
    </row>
    <row r="30" spans="9:9">
      <c r="I30">
        <v>48403</v>
      </c>
    </row>
  </sheetData>
  <mergeCells count="12">
    <mergeCell ref="A7:B7"/>
    <mergeCell ref="A1:J1"/>
    <mergeCell ref="A2:J2"/>
    <mergeCell ref="A3:J3"/>
    <mergeCell ref="B5:J5"/>
    <mergeCell ref="D6:F6"/>
    <mergeCell ref="H6:J6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38" t="s">
        <v>0</v>
      </c>
      <c r="B1" s="138"/>
      <c r="C1" s="138"/>
      <c r="D1" s="138"/>
      <c r="E1" s="138"/>
      <c r="F1" s="138"/>
    </row>
    <row r="2" spans="1:6" ht="21.75" customHeight="1">
      <c r="A2" s="138" t="s">
        <v>143</v>
      </c>
      <c r="B2" s="138"/>
      <c r="C2" s="138"/>
      <c r="D2" s="138"/>
      <c r="E2" s="138"/>
      <c r="F2" s="138"/>
    </row>
    <row r="3" spans="1:6" ht="21.75" customHeight="1">
      <c r="A3" s="138" t="s">
        <v>2</v>
      </c>
      <c r="B3" s="138"/>
      <c r="C3" s="138"/>
      <c r="D3" s="138"/>
      <c r="E3" s="138"/>
      <c r="F3" s="138"/>
    </row>
    <row r="4" spans="1:6" ht="14.45" customHeight="1"/>
    <row r="5" spans="1:6" ht="29.1" customHeight="1">
      <c r="A5" s="122" t="s">
        <v>309</v>
      </c>
      <c r="B5" s="139" t="s">
        <v>158</v>
      </c>
      <c r="C5" s="139"/>
      <c r="D5" s="139"/>
      <c r="E5" s="139"/>
      <c r="F5" s="139"/>
    </row>
    <row r="6" spans="1:6" ht="14.45" customHeight="1">
      <c r="D6" s="2" t="s">
        <v>162</v>
      </c>
      <c r="F6" s="2" t="s">
        <v>9</v>
      </c>
    </row>
    <row r="7" spans="1:6" ht="14.45" customHeight="1">
      <c r="A7" s="134" t="s">
        <v>158</v>
      </c>
      <c r="B7" s="134"/>
      <c r="D7" s="4" t="s">
        <v>140</v>
      </c>
      <c r="F7" s="4" t="s">
        <v>140</v>
      </c>
    </row>
    <row r="8" spans="1:6" ht="21.75" customHeight="1">
      <c r="A8" s="136" t="s">
        <v>158</v>
      </c>
      <c r="B8" s="136"/>
      <c r="D8" s="6">
        <v>476248411</v>
      </c>
      <c r="F8" s="6">
        <v>1018519924</v>
      </c>
    </row>
    <row r="9" spans="1:6" ht="21.75" customHeight="1">
      <c r="A9" s="132" t="s">
        <v>209</v>
      </c>
      <c r="B9" s="132"/>
      <c r="D9" s="13">
        <v>32754123</v>
      </c>
      <c r="F9" s="13">
        <v>372045934</v>
      </c>
    </row>
    <row r="10" spans="1:6" ht="21.75" customHeight="1">
      <c r="A10" s="133" t="s">
        <v>103</v>
      </c>
      <c r="B10" s="133"/>
      <c r="D10" s="15">
        <v>509002534</v>
      </c>
      <c r="F10" s="15">
        <f>SUM(F8:F9)</f>
        <v>1390565858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5"/>
  <sheetViews>
    <sheetView rightToLeft="1" workbookViewId="0">
      <selection activeCell="Y6" sqref="Y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6.7109375" customWidth="1"/>
    <col min="16" max="16" width="1.28515625" customWidth="1"/>
    <col min="17" max="17" width="12.140625" customWidth="1"/>
    <col min="18" max="18" width="1.28515625" customWidth="1"/>
    <col min="19" max="19" width="16.28515625" customWidth="1"/>
  </cols>
  <sheetData>
    <row r="1" spans="1:19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19" ht="14.45" customHeight="1"/>
    <row r="5" spans="1:19" ht="14.45" customHeight="1">
      <c r="A5" s="139" t="s">
        <v>165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19" ht="14.45" customHeight="1">
      <c r="A6" s="134" t="s">
        <v>105</v>
      </c>
      <c r="C6" s="134" t="s">
        <v>210</v>
      </c>
      <c r="D6" s="134"/>
      <c r="E6" s="134"/>
      <c r="F6" s="134"/>
      <c r="G6" s="134"/>
      <c r="I6" s="134" t="s">
        <v>162</v>
      </c>
      <c r="J6" s="134"/>
      <c r="K6" s="134"/>
      <c r="L6" s="134"/>
      <c r="M6" s="134"/>
      <c r="O6" s="134" t="s">
        <v>163</v>
      </c>
      <c r="P6" s="134"/>
      <c r="Q6" s="134"/>
      <c r="R6" s="134"/>
      <c r="S6" s="134"/>
    </row>
    <row r="7" spans="1:19" ht="36" customHeight="1">
      <c r="A7" s="134"/>
      <c r="C7" s="20" t="s">
        <v>211</v>
      </c>
      <c r="D7" s="3"/>
      <c r="E7" s="20" t="s">
        <v>212</v>
      </c>
      <c r="F7" s="3"/>
      <c r="G7" s="20" t="s">
        <v>213</v>
      </c>
      <c r="I7" s="20" t="s">
        <v>214</v>
      </c>
      <c r="J7" s="3"/>
      <c r="K7" s="20" t="s">
        <v>215</v>
      </c>
      <c r="L7" s="3"/>
      <c r="M7" s="20" t="s">
        <v>216</v>
      </c>
      <c r="O7" s="20" t="s">
        <v>214</v>
      </c>
      <c r="P7" s="3"/>
      <c r="Q7" s="20" t="s">
        <v>215</v>
      </c>
      <c r="R7" s="3"/>
      <c r="S7" s="20" t="s">
        <v>216</v>
      </c>
    </row>
    <row r="8" spans="1:19" ht="21.75" customHeight="1">
      <c r="A8" s="5" t="s">
        <v>92</v>
      </c>
      <c r="C8" s="26" t="s">
        <v>225</v>
      </c>
      <c r="D8" s="82"/>
      <c r="E8" s="27">
        <v>11862894</v>
      </c>
      <c r="F8" s="82"/>
      <c r="G8" s="27">
        <v>1100</v>
      </c>
      <c r="H8" s="82"/>
      <c r="I8" s="27">
        <v>0</v>
      </c>
      <c r="J8" s="82"/>
      <c r="K8" s="27">
        <v>0</v>
      </c>
      <c r="L8" s="82"/>
      <c r="M8" s="27">
        <v>0</v>
      </c>
      <c r="N8" s="82"/>
      <c r="O8" s="27">
        <v>13049183400</v>
      </c>
      <c r="P8" s="82"/>
      <c r="Q8" s="27">
        <v>0</v>
      </c>
      <c r="R8" s="82"/>
      <c r="S8" s="27">
        <v>13049183400</v>
      </c>
    </row>
    <row r="9" spans="1:19" ht="21.75" customHeight="1">
      <c r="A9" s="8" t="s">
        <v>28</v>
      </c>
      <c r="C9" s="120" t="s">
        <v>232</v>
      </c>
      <c r="D9" s="82"/>
      <c r="E9" s="29">
        <v>15542775</v>
      </c>
      <c r="F9" s="82"/>
      <c r="G9" s="29">
        <v>610</v>
      </c>
      <c r="H9" s="82"/>
      <c r="I9" s="29">
        <v>0</v>
      </c>
      <c r="J9" s="82"/>
      <c r="K9" s="29">
        <v>0</v>
      </c>
      <c r="L9" s="82"/>
      <c r="M9" s="29">
        <v>0</v>
      </c>
      <c r="N9" s="82"/>
      <c r="O9" s="29">
        <v>9481092750</v>
      </c>
      <c r="P9" s="82"/>
      <c r="Q9" s="29">
        <v>0</v>
      </c>
      <c r="R9" s="82"/>
      <c r="S9" s="29">
        <v>9481092750</v>
      </c>
    </row>
    <row r="10" spans="1:19" ht="21.75" customHeight="1">
      <c r="A10" s="8" t="s">
        <v>56</v>
      </c>
      <c r="C10" s="120" t="s">
        <v>222</v>
      </c>
      <c r="D10" s="82"/>
      <c r="E10" s="29">
        <v>8010000</v>
      </c>
      <c r="F10" s="82"/>
      <c r="G10" s="29">
        <v>1170</v>
      </c>
      <c r="H10" s="82"/>
      <c r="I10" s="29">
        <v>0</v>
      </c>
      <c r="J10" s="82"/>
      <c r="K10" s="29">
        <v>0</v>
      </c>
      <c r="L10" s="82"/>
      <c r="M10" s="29">
        <v>0</v>
      </c>
      <c r="N10" s="82"/>
      <c r="O10" s="29">
        <v>9371700000</v>
      </c>
      <c r="P10" s="82"/>
      <c r="Q10" s="29">
        <v>0</v>
      </c>
      <c r="R10" s="82"/>
      <c r="S10" s="29">
        <v>9371700000</v>
      </c>
    </row>
    <row r="11" spans="1:19" ht="21.75" customHeight="1">
      <c r="A11" s="8" t="s">
        <v>56</v>
      </c>
      <c r="C11" s="120" t="s">
        <v>221</v>
      </c>
      <c r="D11" s="82"/>
      <c r="E11" s="29">
        <v>3110000</v>
      </c>
      <c r="F11" s="82"/>
      <c r="G11" s="29">
        <v>3000</v>
      </c>
      <c r="H11" s="82"/>
      <c r="I11" s="29">
        <v>0</v>
      </c>
      <c r="J11" s="82"/>
      <c r="K11" s="29">
        <v>0</v>
      </c>
      <c r="L11" s="82"/>
      <c r="M11" s="29">
        <v>0</v>
      </c>
      <c r="N11" s="82"/>
      <c r="O11" s="29">
        <v>9330000000</v>
      </c>
      <c r="P11" s="82"/>
      <c r="Q11" s="29">
        <v>0</v>
      </c>
      <c r="R11" s="82"/>
      <c r="S11" s="29">
        <v>9330000000</v>
      </c>
    </row>
    <row r="12" spans="1:19" ht="21.75" customHeight="1">
      <c r="A12" s="8" t="s">
        <v>94</v>
      </c>
      <c r="C12" s="120" t="s">
        <v>243</v>
      </c>
      <c r="D12" s="82"/>
      <c r="E12" s="29">
        <v>5228627</v>
      </c>
      <c r="F12" s="82"/>
      <c r="G12" s="29">
        <v>1000</v>
      </c>
      <c r="H12" s="82"/>
      <c r="I12" s="29">
        <v>0</v>
      </c>
      <c r="J12" s="82"/>
      <c r="K12" s="29">
        <v>0</v>
      </c>
      <c r="L12" s="82"/>
      <c r="M12" s="29">
        <v>0</v>
      </c>
      <c r="N12" s="82"/>
      <c r="O12" s="29">
        <v>5228627000</v>
      </c>
      <c r="P12" s="82"/>
      <c r="Q12" s="29">
        <v>242477150</v>
      </c>
      <c r="R12" s="82"/>
      <c r="S12" s="29">
        <v>4986149850</v>
      </c>
    </row>
    <row r="13" spans="1:19" ht="21.75" customHeight="1">
      <c r="A13" s="8" t="s">
        <v>23</v>
      </c>
      <c r="C13" s="120" t="s">
        <v>235</v>
      </c>
      <c r="D13" s="82"/>
      <c r="E13" s="29">
        <v>53413383</v>
      </c>
      <c r="F13" s="82"/>
      <c r="G13" s="29">
        <v>82</v>
      </c>
      <c r="H13" s="82"/>
      <c r="I13" s="29">
        <v>0</v>
      </c>
      <c r="J13" s="82"/>
      <c r="K13" s="29">
        <v>0</v>
      </c>
      <c r="L13" s="82"/>
      <c r="M13" s="29">
        <v>0</v>
      </c>
      <c r="N13" s="82"/>
      <c r="O13" s="29">
        <v>4379897406</v>
      </c>
      <c r="P13" s="82"/>
      <c r="Q13" s="29">
        <v>0</v>
      </c>
      <c r="R13" s="82"/>
      <c r="S13" s="29">
        <v>4379897406</v>
      </c>
    </row>
    <row r="14" spans="1:19" ht="21.75" customHeight="1">
      <c r="A14" s="8" t="s">
        <v>305</v>
      </c>
      <c r="C14" s="120" t="s">
        <v>306</v>
      </c>
      <c r="D14" s="82"/>
      <c r="E14" s="29" t="s">
        <v>306</v>
      </c>
      <c r="F14" s="82"/>
      <c r="G14" s="29" t="s">
        <v>306</v>
      </c>
      <c r="H14" s="82"/>
      <c r="I14" s="29">
        <v>0</v>
      </c>
      <c r="J14" s="82"/>
      <c r="K14" s="29">
        <v>0</v>
      </c>
      <c r="L14" s="82"/>
      <c r="M14" s="29">
        <v>0</v>
      </c>
      <c r="N14" s="82"/>
      <c r="O14" s="29">
        <v>4329857968</v>
      </c>
      <c r="P14" s="82"/>
      <c r="Q14" s="29"/>
      <c r="R14" s="82"/>
      <c r="S14" s="29">
        <v>4329857968</v>
      </c>
    </row>
    <row r="15" spans="1:19" ht="21.75" customHeight="1">
      <c r="A15" s="8" t="s">
        <v>38</v>
      </c>
      <c r="C15" s="120" t="s">
        <v>248</v>
      </c>
      <c r="D15" s="82"/>
      <c r="E15" s="29">
        <v>959747</v>
      </c>
      <c r="F15" s="82"/>
      <c r="G15" s="29">
        <v>4700</v>
      </c>
      <c r="H15" s="82"/>
      <c r="I15" s="29">
        <v>4510810900</v>
      </c>
      <c r="J15" s="82"/>
      <c r="K15" s="29">
        <v>347862787</v>
      </c>
      <c r="L15" s="82"/>
      <c r="M15" s="29">
        <v>4162948113</v>
      </c>
      <c r="N15" s="82"/>
      <c r="O15" s="29">
        <v>4510810900</v>
      </c>
      <c r="P15" s="82"/>
      <c r="Q15" s="29">
        <v>347862787</v>
      </c>
      <c r="R15" s="82"/>
      <c r="S15" s="29">
        <v>4162948113</v>
      </c>
    </row>
    <row r="16" spans="1:19" ht="21.75" customHeight="1">
      <c r="A16" s="8" t="s">
        <v>20</v>
      </c>
      <c r="C16" s="120" t="s">
        <v>232</v>
      </c>
      <c r="D16" s="82"/>
      <c r="E16" s="29">
        <v>34593592</v>
      </c>
      <c r="F16" s="82"/>
      <c r="G16" s="29">
        <v>110</v>
      </c>
      <c r="H16" s="82"/>
      <c r="I16" s="29">
        <v>0</v>
      </c>
      <c r="J16" s="82"/>
      <c r="K16" s="29">
        <v>0</v>
      </c>
      <c r="L16" s="82"/>
      <c r="M16" s="29">
        <v>0</v>
      </c>
      <c r="N16" s="82"/>
      <c r="O16" s="29">
        <v>3805295120</v>
      </c>
      <c r="P16" s="82"/>
      <c r="Q16" s="29">
        <v>0</v>
      </c>
      <c r="R16" s="82"/>
      <c r="S16" s="29">
        <v>3805295120</v>
      </c>
    </row>
    <row r="17" spans="1:19" ht="21.75" customHeight="1">
      <c r="A17" s="8" t="s">
        <v>29</v>
      </c>
      <c r="C17" s="120" t="s">
        <v>236</v>
      </c>
      <c r="D17" s="82"/>
      <c r="E17" s="29">
        <v>2446789</v>
      </c>
      <c r="F17" s="82"/>
      <c r="G17" s="29">
        <v>1500</v>
      </c>
      <c r="H17" s="82"/>
      <c r="I17" s="29">
        <v>0</v>
      </c>
      <c r="J17" s="82"/>
      <c r="K17" s="29">
        <v>0</v>
      </c>
      <c r="L17" s="82"/>
      <c r="M17" s="29">
        <v>0</v>
      </c>
      <c r="N17" s="82"/>
      <c r="O17" s="29">
        <v>3670183500</v>
      </c>
      <c r="P17" s="82"/>
      <c r="Q17" s="29">
        <v>0</v>
      </c>
      <c r="R17" s="82"/>
      <c r="S17" s="29">
        <v>3670183500</v>
      </c>
    </row>
    <row r="18" spans="1:19" ht="21.75" customHeight="1">
      <c r="A18" s="8" t="s">
        <v>65</v>
      </c>
      <c r="C18" s="120" t="s">
        <v>241</v>
      </c>
      <c r="D18" s="82"/>
      <c r="E18" s="29">
        <v>9350000</v>
      </c>
      <c r="F18" s="82"/>
      <c r="G18" s="29">
        <v>375</v>
      </c>
      <c r="H18" s="82"/>
      <c r="I18" s="29">
        <v>0</v>
      </c>
      <c r="J18" s="82"/>
      <c r="K18" s="29">
        <v>0</v>
      </c>
      <c r="L18" s="82"/>
      <c r="M18" s="29">
        <v>0</v>
      </c>
      <c r="N18" s="82"/>
      <c r="O18" s="29">
        <v>3506250000</v>
      </c>
      <c r="P18" s="82"/>
      <c r="Q18" s="29">
        <v>0</v>
      </c>
      <c r="R18" s="82"/>
      <c r="S18" s="29">
        <v>3506250000</v>
      </c>
    </row>
    <row r="19" spans="1:19" ht="21.75" customHeight="1">
      <c r="A19" s="8" t="s">
        <v>30</v>
      </c>
      <c r="C19" s="120" t="s">
        <v>232</v>
      </c>
      <c r="D19" s="82"/>
      <c r="E19" s="29">
        <v>1987140</v>
      </c>
      <c r="F19" s="82"/>
      <c r="G19" s="29">
        <v>1680</v>
      </c>
      <c r="H19" s="82"/>
      <c r="I19" s="29">
        <v>0</v>
      </c>
      <c r="J19" s="82"/>
      <c r="K19" s="29">
        <v>0</v>
      </c>
      <c r="L19" s="82"/>
      <c r="M19" s="29">
        <v>0</v>
      </c>
      <c r="N19" s="82"/>
      <c r="O19" s="29">
        <v>3338395200</v>
      </c>
      <c r="P19" s="82"/>
      <c r="Q19" s="29">
        <v>0</v>
      </c>
      <c r="R19" s="82"/>
      <c r="S19" s="29">
        <v>3338395200</v>
      </c>
    </row>
    <row r="20" spans="1:19" ht="21.75" customHeight="1">
      <c r="A20" s="8" t="s">
        <v>24</v>
      </c>
      <c r="C20" s="120" t="s">
        <v>220</v>
      </c>
      <c r="D20" s="82"/>
      <c r="E20" s="29">
        <v>37351732</v>
      </c>
      <c r="F20" s="82"/>
      <c r="G20" s="29">
        <v>82</v>
      </c>
      <c r="H20" s="82"/>
      <c r="I20" s="29">
        <v>0</v>
      </c>
      <c r="J20" s="82"/>
      <c r="K20" s="29">
        <v>0</v>
      </c>
      <c r="L20" s="82"/>
      <c r="M20" s="29">
        <v>0</v>
      </c>
      <c r="N20" s="82"/>
      <c r="O20" s="29">
        <v>3062842024</v>
      </c>
      <c r="P20" s="82"/>
      <c r="Q20" s="29">
        <v>0</v>
      </c>
      <c r="R20" s="82"/>
      <c r="S20" s="29">
        <v>3062842024</v>
      </c>
    </row>
    <row r="21" spans="1:19" ht="21.75" customHeight="1">
      <c r="A21" s="8" t="s">
        <v>52</v>
      </c>
      <c r="C21" s="120" t="s">
        <v>249</v>
      </c>
      <c r="D21" s="82"/>
      <c r="E21" s="29">
        <v>18800000</v>
      </c>
      <c r="F21" s="82"/>
      <c r="G21" s="29">
        <v>150</v>
      </c>
      <c r="H21" s="82"/>
      <c r="I21" s="29">
        <v>0</v>
      </c>
      <c r="J21" s="82"/>
      <c r="K21" s="29">
        <v>0</v>
      </c>
      <c r="L21" s="82"/>
      <c r="M21" s="29">
        <v>0</v>
      </c>
      <c r="N21" s="82"/>
      <c r="O21" s="29">
        <v>2820000000</v>
      </c>
      <c r="P21" s="82"/>
      <c r="Q21" s="29">
        <v>0</v>
      </c>
      <c r="R21" s="82"/>
      <c r="S21" s="29">
        <v>2820000000</v>
      </c>
    </row>
    <row r="22" spans="1:19" ht="21.75" customHeight="1">
      <c r="A22" s="8" t="s">
        <v>76</v>
      </c>
      <c r="C22" s="120" t="s">
        <v>237</v>
      </c>
      <c r="D22" s="82"/>
      <c r="E22" s="29">
        <v>358000</v>
      </c>
      <c r="F22" s="82"/>
      <c r="G22" s="29">
        <v>7240</v>
      </c>
      <c r="H22" s="82"/>
      <c r="I22" s="29">
        <v>0</v>
      </c>
      <c r="J22" s="82"/>
      <c r="K22" s="29">
        <v>0</v>
      </c>
      <c r="L22" s="82"/>
      <c r="M22" s="29">
        <v>0</v>
      </c>
      <c r="N22" s="82"/>
      <c r="O22" s="29">
        <v>2591920000</v>
      </c>
      <c r="P22" s="82"/>
      <c r="Q22" s="29">
        <v>0</v>
      </c>
      <c r="R22" s="82"/>
      <c r="S22" s="29">
        <v>2591920000</v>
      </c>
    </row>
    <row r="23" spans="1:19" ht="21.75" customHeight="1">
      <c r="A23" s="8" t="s">
        <v>41</v>
      </c>
      <c r="C23" s="120" t="s">
        <v>253</v>
      </c>
      <c r="D23" s="82"/>
      <c r="E23" s="29">
        <v>571500</v>
      </c>
      <c r="F23" s="82"/>
      <c r="G23" s="29">
        <v>4400</v>
      </c>
      <c r="H23" s="82"/>
      <c r="I23" s="29">
        <v>0</v>
      </c>
      <c r="J23" s="82"/>
      <c r="K23" s="29">
        <v>0</v>
      </c>
      <c r="L23" s="82"/>
      <c r="M23" s="29">
        <v>0</v>
      </c>
      <c r="N23" s="82"/>
      <c r="O23" s="29">
        <v>2514600000</v>
      </c>
      <c r="P23" s="82"/>
      <c r="Q23" s="29">
        <v>139880724</v>
      </c>
      <c r="R23" s="82"/>
      <c r="S23" s="29">
        <v>2374719276</v>
      </c>
    </row>
    <row r="24" spans="1:19" ht="21.75" customHeight="1">
      <c r="A24" s="8" t="s">
        <v>39</v>
      </c>
      <c r="C24" s="120" t="s">
        <v>250</v>
      </c>
      <c r="D24" s="82"/>
      <c r="E24" s="29">
        <v>1540000</v>
      </c>
      <c r="F24" s="82"/>
      <c r="G24" s="29">
        <v>1500</v>
      </c>
      <c r="H24" s="82"/>
      <c r="I24" s="29">
        <v>0</v>
      </c>
      <c r="J24" s="82"/>
      <c r="K24" s="29">
        <v>0</v>
      </c>
      <c r="L24" s="82"/>
      <c r="M24" s="29">
        <v>0</v>
      </c>
      <c r="N24" s="82"/>
      <c r="O24" s="29">
        <v>2310000000</v>
      </c>
      <c r="P24" s="82"/>
      <c r="Q24" s="29">
        <v>0</v>
      </c>
      <c r="R24" s="82"/>
      <c r="S24" s="29">
        <v>2310000000</v>
      </c>
    </row>
    <row r="25" spans="1:19" ht="21.75" customHeight="1">
      <c r="A25" s="8" t="s">
        <v>62</v>
      </c>
      <c r="C25" s="120" t="s">
        <v>229</v>
      </c>
      <c r="D25" s="82"/>
      <c r="E25" s="29">
        <v>281880</v>
      </c>
      <c r="F25" s="82"/>
      <c r="G25" s="29">
        <v>7643</v>
      </c>
      <c r="H25" s="82"/>
      <c r="I25" s="29">
        <v>0</v>
      </c>
      <c r="J25" s="82"/>
      <c r="K25" s="29">
        <v>0</v>
      </c>
      <c r="L25" s="82"/>
      <c r="M25" s="29">
        <v>0</v>
      </c>
      <c r="N25" s="82"/>
      <c r="O25" s="29">
        <v>2154408840</v>
      </c>
      <c r="P25" s="82"/>
      <c r="Q25" s="29">
        <v>0</v>
      </c>
      <c r="R25" s="82"/>
      <c r="S25" s="29">
        <v>2154408840</v>
      </c>
    </row>
    <row r="26" spans="1:19" ht="21.75" customHeight="1">
      <c r="A26" s="8" t="s">
        <v>58</v>
      </c>
      <c r="C26" s="120" t="s">
        <v>234</v>
      </c>
      <c r="D26" s="82"/>
      <c r="E26" s="29">
        <v>484000</v>
      </c>
      <c r="F26" s="82"/>
      <c r="G26" s="29">
        <v>4070</v>
      </c>
      <c r="H26" s="82"/>
      <c r="I26" s="29">
        <v>0</v>
      </c>
      <c r="J26" s="82"/>
      <c r="K26" s="29">
        <v>0</v>
      </c>
      <c r="L26" s="82"/>
      <c r="M26" s="29">
        <v>0</v>
      </c>
      <c r="N26" s="82"/>
      <c r="O26" s="29">
        <v>1969880000</v>
      </c>
      <c r="P26" s="82"/>
      <c r="Q26" s="29">
        <v>0</v>
      </c>
      <c r="R26" s="82"/>
      <c r="S26" s="29">
        <v>1969880000</v>
      </c>
    </row>
    <row r="27" spans="1:19" ht="21.75" customHeight="1">
      <c r="A27" s="8" t="s">
        <v>78</v>
      </c>
      <c r="C27" s="120" t="s">
        <v>242</v>
      </c>
      <c r="D27" s="82"/>
      <c r="E27" s="29">
        <v>837800</v>
      </c>
      <c r="F27" s="82"/>
      <c r="G27" s="29">
        <v>1800</v>
      </c>
      <c r="H27" s="82"/>
      <c r="I27" s="29">
        <v>0</v>
      </c>
      <c r="J27" s="82"/>
      <c r="K27" s="29">
        <v>0</v>
      </c>
      <c r="L27" s="82"/>
      <c r="M27" s="29">
        <v>0</v>
      </c>
      <c r="N27" s="82"/>
      <c r="O27" s="29">
        <v>1508040000</v>
      </c>
      <c r="P27" s="82"/>
      <c r="Q27" s="29">
        <v>0</v>
      </c>
      <c r="R27" s="82"/>
      <c r="S27" s="29">
        <v>1508040000</v>
      </c>
    </row>
    <row r="28" spans="1:19" ht="21.75" customHeight="1">
      <c r="A28" s="8" t="s">
        <v>59</v>
      </c>
      <c r="C28" s="120" t="s">
        <v>231</v>
      </c>
      <c r="D28" s="82"/>
      <c r="E28" s="29">
        <v>219000</v>
      </c>
      <c r="F28" s="82"/>
      <c r="G28" s="29">
        <v>6350</v>
      </c>
      <c r="H28" s="82"/>
      <c r="I28" s="29">
        <v>0</v>
      </c>
      <c r="J28" s="82"/>
      <c r="K28" s="29">
        <v>0</v>
      </c>
      <c r="L28" s="82"/>
      <c r="M28" s="29">
        <v>0</v>
      </c>
      <c r="N28" s="82"/>
      <c r="O28" s="29">
        <v>1390650000</v>
      </c>
      <c r="P28" s="82"/>
      <c r="Q28" s="29">
        <v>0</v>
      </c>
      <c r="R28" s="82"/>
      <c r="S28" s="29">
        <v>1390650000</v>
      </c>
    </row>
    <row r="29" spans="1:19" ht="21.75" customHeight="1">
      <c r="A29" s="8" t="s">
        <v>79</v>
      </c>
      <c r="C29" s="120" t="s">
        <v>219</v>
      </c>
      <c r="D29" s="82"/>
      <c r="E29" s="29">
        <v>3774025</v>
      </c>
      <c r="F29" s="82"/>
      <c r="G29" s="29">
        <v>354</v>
      </c>
      <c r="H29" s="82"/>
      <c r="I29" s="29">
        <v>0</v>
      </c>
      <c r="J29" s="82"/>
      <c r="K29" s="29">
        <v>0</v>
      </c>
      <c r="L29" s="82"/>
      <c r="M29" s="29">
        <v>0</v>
      </c>
      <c r="N29" s="82"/>
      <c r="O29" s="29">
        <v>1336004850</v>
      </c>
      <c r="P29" s="82"/>
      <c r="Q29" s="29">
        <v>0</v>
      </c>
      <c r="R29" s="82"/>
      <c r="S29" s="29">
        <v>1336004850</v>
      </c>
    </row>
    <row r="30" spans="1:19" ht="21.75" customHeight="1">
      <c r="A30" s="8" t="s">
        <v>42</v>
      </c>
      <c r="C30" s="120" t="s">
        <v>226</v>
      </c>
      <c r="D30" s="82"/>
      <c r="E30" s="29">
        <v>3609142</v>
      </c>
      <c r="F30" s="82"/>
      <c r="G30" s="29">
        <v>360</v>
      </c>
      <c r="H30" s="82"/>
      <c r="I30" s="29">
        <v>0</v>
      </c>
      <c r="J30" s="82"/>
      <c r="K30" s="29">
        <v>0</v>
      </c>
      <c r="L30" s="82"/>
      <c r="M30" s="29">
        <v>0</v>
      </c>
      <c r="N30" s="82"/>
      <c r="O30" s="29">
        <v>1299291120</v>
      </c>
      <c r="P30" s="82"/>
      <c r="Q30" s="29">
        <v>0</v>
      </c>
      <c r="R30" s="82"/>
      <c r="S30" s="29">
        <v>1299291120</v>
      </c>
    </row>
    <row r="31" spans="1:19" ht="21.75" customHeight="1">
      <c r="A31" s="8" t="s">
        <v>44</v>
      </c>
      <c r="C31" s="120" t="s">
        <v>246</v>
      </c>
      <c r="D31" s="82"/>
      <c r="E31" s="29">
        <v>150000</v>
      </c>
      <c r="F31" s="82"/>
      <c r="G31" s="29">
        <v>8000</v>
      </c>
      <c r="H31" s="82"/>
      <c r="I31" s="29">
        <v>0</v>
      </c>
      <c r="J31" s="82"/>
      <c r="K31" s="29">
        <v>0</v>
      </c>
      <c r="L31" s="82"/>
      <c r="M31" s="29">
        <v>0</v>
      </c>
      <c r="N31" s="82"/>
      <c r="O31" s="29">
        <v>1200000000</v>
      </c>
      <c r="P31" s="82"/>
      <c r="Q31" s="29">
        <v>0</v>
      </c>
      <c r="R31" s="82"/>
      <c r="S31" s="29">
        <v>1200000000</v>
      </c>
    </row>
    <row r="32" spans="1:19" ht="21.75" customHeight="1">
      <c r="A32" s="8" t="s">
        <v>83</v>
      </c>
      <c r="C32" s="120" t="s">
        <v>219</v>
      </c>
      <c r="D32" s="82"/>
      <c r="E32" s="29">
        <v>3189423</v>
      </c>
      <c r="F32" s="82"/>
      <c r="G32" s="29">
        <v>370</v>
      </c>
      <c r="H32" s="82"/>
      <c r="I32" s="29">
        <v>0</v>
      </c>
      <c r="J32" s="82"/>
      <c r="K32" s="29">
        <v>0</v>
      </c>
      <c r="L32" s="82"/>
      <c r="M32" s="29">
        <v>0</v>
      </c>
      <c r="N32" s="82"/>
      <c r="O32" s="29">
        <v>1180086510</v>
      </c>
      <c r="P32" s="82"/>
      <c r="Q32" s="29">
        <v>0</v>
      </c>
      <c r="R32" s="82"/>
      <c r="S32" s="29">
        <v>1180086510</v>
      </c>
    </row>
    <row r="33" spans="1:19" ht="21.75" customHeight="1">
      <c r="A33" s="8" t="s">
        <v>68</v>
      </c>
      <c r="C33" s="120" t="s">
        <v>239</v>
      </c>
      <c r="D33" s="82"/>
      <c r="E33" s="29">
        <v>2177221</v>
      </c>
      <c r="F33" s="82"/>
      <c r="G33" s="29">
        <v>540</v>
      </c>
      <c r="H33" s="82"/>
      <c r="I33" s="29">
        <v>0</v>
      </c>
      <c r="J33" s="82"/>
      <c r="K33" s="29">
        <v>0</v>
      </c>
      <c r="L33" s="82"/>
      <c r="M33" s="29">
        <v>0</v>
      </c>
      <c r="N33" s="82"/>
      <c r="O33" s="29">
        <v>1175699340</v>
      </c>
      <c r="P33" s="82"/>
      <c r="Q33" s="29">
        <v>0</v>
      </c>
      <c r="R33" s="82"/>
      <c r="S33" s="29">
        <v>1175699340</v>
      </c>
    </row>
    <row r="34" spans="1:19" ht="21.75" customHeight="1">
      <c r="A34" s="8" t="s">
        <v>170</v>
      </c>
      <c r="C34" s="120" t="s">
        <v>224</v>
      </c>
      <c r="D34" s="82"/>
      <c r="E34" s="29">
        <v>530000</v>
      </c>
      <c r="F34" s="82"/>
      <c r="G34" s="29">
        <v>2130</v>
      </c>
      <c r="H34" s="82"/>
      <c r="I34" s="29">
        <v>0</v>
      </c>
      <c r="J34" s="82"/>
      <c r="K34" s="29">
        <v>0</v>
      </c>
      <c r="L34" s="82"/>
      <c r="M34" s="29">
        <v>0</v>
      </c>
      <c r="N34" s="82"/>
      <c r="O34" s="29">
        <v>1128900000</v>
      </c>
      <c r="P34" s="82"/>
      <c r="Q34" s="29">
        <v>0</v>
      </c>
      <c r="R34" s="82"/>
      <c r="S34" s="29">
        <v>1128900000</v>
      </c>
    </row>
    <row r="35" spans="1:19" ht="21.75" customHeight="1">
      <c r="A35" s="8" t="s">
        <v>37</v>
      </c>
      <c r="C35" s="120" t="s">
        <v>248</v>
      </c>
      <c r="D35" s="82"/>
      <c r="E35" s="29">
        <v>107039</v>
      </c>
      <c r="F35" s="82"/>
      <c r="G35" s="29">
        <v>10238</v>
      </c>
      <c r="H35" s="82"/>
      <c r="I35" s="29">
        <v>1095865282</v>
      </c>
      <c r="J35" s="82"/>
      <c r="K35" s="29">
        <v>2247161</v>
      </c>
      <c r="L35" s="82"/>
      <c r="M35" s="29">
        <v>1093618121</v>
      </c>
      <c r="N35" s="82"/>
      <c r="O35" s="29">
        <v>1095865282</v>
      </c>
      <c r="P35" s="82"/>
      <c r="Q35" s="29">
        <v>2247161</v>
      </c>
      <c r="R35" s="82"/>
      <c r="S35" s="29">
        <v>1093618121</v>
      </c>
    </row>
    <row r="36" spans="1:19" ht="21.75" customHeight="1">
      <c r="A36" s="8" t="s">
        <v>175</v>
      </c>
      <c r="C36" s="120" t="s">
        <v>231</v>
      </c>
      <c r="D36" s="82"/>
      <c r="E36" s="29">
        <v>52300</v>
      </c>
      <c r="F36" s="82"/>
      <c r="G36" s="29">
        <v>20000</v>
      </c>
      <c r="H36" s="82"/>
      <c r="I36" s="29">
        <v>0</v>
      </c>
      <c r="J36" s="82"/>
      <c r="K36" s="29">
        <v>0</v>
      </c>
      <c r="L36" s="82"/>
      <c r="M36" s="29">
        <v>0</v>
      </c>
      <c r="N36" s="82"/>
      <c r="O36" s="29">
        <v>1046000000</v>
      </c>
      <c r="P36" s="82"/>
      <c r="Q36" s="29">
        <v>0</v>
      </c>
      <c r="R36" s="82"/>
      <c r="S36" s="29">
        <v>1046000000</v>
      </c>
    </row>
    <row r="37" spans="1:19" ht="21.75" customHeight="1">
      <c r="A37" s="8" t="s">
        <v>31</v>
      </c>
      <c r="C37" s="120" t="s">
        <v>219</v>
      </c>
      <c r="D37" s="82"/>
      <c r="E37" s="29">
        <v>3592254</v>
      </c>
      <c r="F37" s="82"/>
      <c r="G37" s="29">
        <v>260</v>
      </c>
      <c r="H37" s="82"/>
      <c r="I37" s="29">
        <v>0</v>
      </c>
      <c r="J37" s="82"/>
      <c r="K37" s="29">
        <v>0</v>
      </c>
      <c r="L37" s="82"/>
      <c r="M37" s="29">
        <v>0</v>
      </c>
      <c r="N37" s="82"/>
      <c r="O37" s="29">
        <v>933986040</v>
      </c>
      <c r="P37" s="82"/>
      <c r="Q37" s="29">
        <v>0</v>
      </c>
      <c r="R37" s="82"/>
      <c r="S37" s="29">
        <v>933986040</v>
      </c>
    </row>
    <row r="38" spans="1:19" ht="21.75" customHeight="1">
      <c r="A38" s="8" t="s">
        <v>184</v>
      </c>
      <c r="C38" s="120" t="s">
        <v>233</v>
      </c>
      <c r="D38" s="82"/>
      <c r="E38" s="29">
        <v>1503646</v>
      </c>
      <c r="F38" s="82"/>
      <c r="G38" s="29">
        <v>620</v>
      </c>
      <c r="H38" s="82"/>
      <c r="I38" s="29">
        <v>0</v>
      </c>
      <c r="J38" s="82"/>
      <c r="K38" s="29">
        <v>0</v>
      </c>
      <c r="L38" s="82"/>
      <c r="M38" s="29">
        <v>0</v>
      </c>
      <c r="N38" s="82"/>
      <c r="O38" s="29">
        <v>932260520</v>
      </c>
      <c r="P38" s="82"/>
      <c r="Q38" s="29">
        <v>0</v>
      </c>
      <c r="R38" s="82"/>
      <c r="S38" s="29">
        <v>932260520</v>
      </c>
    </row>
    <row r="39" spans="1:19" ht="21.75" customHeight="1">
      <c r="A39" s="8" t="s">
        <v>50</v>
      </c>
      <c r="C39" s="120" t="s">
        <v>240</v>
      </c>
      <c r="D39" s="82"/>
      <c r="E39" s="29">
        <v>418800</v>
      </c>
      <c r="F39" s="82"/>
      <c r="G39" s="29">
        <v>2000</v>
      </c>
      <c r="H39" s="82"/>
      <c r="I39" s="29">
        <v>0</v>
      </c>
      <c r="J39" s="82"/>
      <c r="K39" s="29">
        <v>0</v>
      </c>
      <c r="L39" s="82"/>
      <c r="M39" s="29">
        <v>0</v>
      </c>
      <c r="N39" s="82"/>
      <c r="O39" s="29">
        <v>837600000</v>
      </c>
      <c r="P39" s="82"/>
      <c r="Q39" s="29">
        <v>0</v>
      </c>
      <c r="R39" s="82"/>
      <c r="S39" s="29">
        <v>837600000</v>
      </c>
    </row>
    <row r="40" spans="1:19" ht="21.75" customHeight="1">
      <c r="A40" s="8" t="s">
        <v>34</v>
      </c>
      <c r="C40" s="120" t="s">
        <v>238</v>
      </c>
      <c r="D40" s="82"/>
      <c r="E40" s="29">
        <v>21000</v>
      </c>
      <c r="F40" s="82"/>
      <c r="G40" s="29">
        <v>37000</v>
      </c>
      <c r="H40" s="82"/>
      <c r="I40" s="29">
        <v>0</v>
      </c>
      <c r="J40" s="82"/>
      <c r="K40" s="29">
        <v>0</v>
      </c>
      <c r="L40" s="82"/>
      <c r="M40" s="29">
        <v>0</v>
      </c>
      <c r="N40" s="82"/>
      <c r="O40" s="29">
        <v>777000000</v>
      </c>
      <c r="P40" s="82"/>
      <c r="Q40" s="29">
        <v>0</v>
      </c>
      <c r="R40" s="82"/>
      <c r="S40" s="29">
        <v>777000000</v>
      </c>
    </row>
    <row r="41" spans="1:19" ht="21.75" customHeight="1">
      <c r="A41" s="8" t="s">
        <v>89</v>
      </c>
      <c r="C41" s="120" t="s">
        <v>230</v>
      </c>
      <c r="D41" s="82"/>
      <c r="E41" s="29">
        <v>2772515</v>
      </c>
      <c r="F41" s="82"/>
      <c r="G41" s="29">
        <v>278</v>
      </c>
      <c r="H41" s="82"/>
      <c r="I41" s="29">
        <v>0</v>
      </c>
      <c r="J41" s="82"/>
      <c r="K41" s="29">
        <v>0</v>
      </c>
      <c r="L41" s="82"/>
      <c r="M41" s="29">
        <v>0</v>
      </c>
      <c r="N41" s="82"/>
      <c r="O41" s="29">
        <v>770759170</v>
      </c>
      <c r="P41" s="82"/>
      <c r="Q41" s="29">
        <v>0</v>
      </c>
      <c r="R41" s="82"/>
      <c r="S41" s="29">
        <v>770759170</v>
      </c>
    </row>
    <row r="42" spans="1:19" ht="21.75" customHeight="1">
      <c r="A42" s="8" t="s">
        <v>33</v>
      </c>
      <c r="C42" s="120" t="s">
        <v>244</v>
      </c>
      <c r="D42" s="82"/>
      <c r="E42" s="29">
        <v>2560000</v>
      </c>
      <c r="F42" s="82"/>
      <c r="G42" s="29">
        <v>265</v>
      </c>
      <c r="H42" s="82"/>
      <c r="I42" s="29">
        <v>0</v>
      </c>
      <c r="J42" s="82"/>
      <c r="K42" s="29">
        <v>0</v>
      </c>
      <c r="L42" s="82"/>
      <c r="M42" s="29">
        <v>0</v>
      </c>
      <c r="N42" s="82"/>
      <c r="O42" s="29">
        <v>678400000</v>
      </c>
      <c r="P42" s="82"/>
      <c r="Q42" s="29">
        <v>0</v>
      </c>
      <c r="R42" s="82"/>
      <c r="S42" s="29">
        <v>678400000</v>
      </c>
    </row>
    <row r="43" spans="1:19" ht="21.75" customHeight="1">
      <c r="A43" s="8" t="s">
        <v>72</v>
      </c>
      <c r="C43" s="120" t="s">
        <v>230</v>
      </c>
      <c r="D43" s="82"/>
      <c r="E43" s="29">
        <v>2150000</v>
      </c>
      <c r="F43" s="82"/>
      <c r="G43" s="29">
        <v>255</v>
      </c>
      <c r="H43" s="82"/>
      <c r="I43" s="29">
        <v>0</v>
      </c>
      <c r="J43" s="82"/>
      <c r="K43" s="29">
        <v>0</v>
      </c>
      <c r="L43" s="82"/>
      <c r="M43" s="29">
        <v>0</v>
      </c>
      <c r="N43" s="82"/>
      <c r="O43" s="29">
        <v>548250000</v>
      </c>
      <c r="P43" s="82"/>
      <c r="Q43" s="29">
        <v>0</v>
      </c>
      <c r="R43" s="82"/>
      <c r="S43" s="29">
        <v>548250000</v>
      </c>
    </row>
    <row r="44" spans="1:19" ht="21.75" customHeight="1">
      <c r="A44" s="8" t="s">
        <v>85</v>
      </c>
      <c r="C44" s="120" t="s">
        <v>236</v>
      </c>
      <c r="D44" s="82"/>
      <c r="E44" s="29">
        <v>307999</v>
      </c>
      <c r="F44" s="82"/>
      <c r="G44" s="29">
        <v>1700</v>
      </c>
      <c r="H44" s="82"/>
      <c r="I44" s="29">
        <v>0</v>
      </c>
      <c r="J44" s="82"/>
      <c r="K44" s="29">
        <v>0</v>
      </c>
      <c r="L44" s="82"/>
      <c r="M44" s="29">
        <v>0</v>
      </c>
      <c r="N44" s="82"/>
      <c r="O44" s="29">
        <v>523598300</v>
      </c>
      <c r="P44" s="82"/>
      <c r="Q44" s="29">
        <v>0</v>
      </c>
      <c r="R44" s="82"/>
      <c r="S44" s="29">
        <v>523598300</v>
      </c>
    </row>
    <row r="45" spans="1:19" ht="21.75" customHeight="1">
      <c r="A45" s="8" t="s">
        <v>186</v>
      </c>
      <c r="C45" s="120" t="s">
        <v>235</v>
      </c>
      <c r="D45" s="82"/>
      <c r="E45" s="29">
        <v>1618000</v>
      </c>
      <c r="F45" s="82"/>
      <c r="G45" s="29">
        <v>310</v>
      </c>
      <c r="H45" s="82"/>
      <c r="I45" s="29">
        <v>0</v>
      </c>
      <c r="J45" s="82"/>
      <c r="K45" s="29">
        <v>0</v>
      </c>
      <c r="L45" s="82"/>
      <c r="M45" s="29">
        <v>0</v>
      </c>
      <c r="N45" s="82"/>
      <c r="O45" s="29">
        <v>501580000</v>
      </c>
      <c r="P45" s="82"/>
      <c r="Q45" s="29">
        <v>0</v>
      </c>
      <c r="R45" s="82"/>
      <c r="S45" s="29">
        <v>501580000</v>
      </c>
    </row>
    <row r="46" spans="1:19" ht="21.75" customHeight="1">
      <c r="A46" s="8" t="s">
        <v>189</v>
      </c>
      <c r="C46" s="120" t="s">
        <v>218</v>
      </c>
      <c r="D46" s="82"/>
      <c r="E46" s="29">
        <v>1562500</v>
      </c>
      <c r="F46" s="82"/>
      <c r="G46" s="29">
        <v>320</v>
      </c>
      <c r="H46" s="82"/>
      <c r="I46" s="29">
        <v>0</v>
      </c>
      <c r="J46" s="82"/>
      <c r="K46" s="29">
        <v>0</v>
      </c>
      <c r="L46" s="82"/>
      <c r="M46" s="29">
        <v>0</v>
      </c>
      <c r="N46" s="82"/>
      <c r="O46" s="29">
        <v>500000000</v>
      </c>
      <c r="P46" s="82"/>
      <c r="Q46" s="29">
        <v>0</v>
      </c>
      <c r="R46" s="82"/>
      <c r="S46" s="29">
        <v>500000000</v>
      </c>
    </row>
    <row r="47" spans="1:19" ht="21.75" customHeight="1">
      <c r="A47" s="8" t="s">
        <v>32</v>
      </c>
      <c r="C47" s="120" t="s">
        <v>217</v>
      </c>
      <c r="D47" s="82"/>
      <c r="E47" s="29">
        <v>69624</v>
      </c>
      <c r="F47" s="82"/>
      <c r="G47" s="29">
        <v>7000</v>
      </c>
      <c r="H47" s="82"/>
      <c r="I47" s="29">
        <v>0</v>
      </c>
      <c r="J47" s="82"/>
      <c r="K47" s="29">
        <v>0</v>
      </c>
      <c r="L47" s="82"/>
      <c r="M47" s="29">
        <v>0</v>
      </c>
      <c r="N47" s="82"/>
      <c r="O47" s="29">
        <v>487368000</v>
      </c>
      <c r="P47" s="82"/>
      <c r="Q47" s="29">
        <v>0</v>
      </c>
      <c r="R47" s="82"/>
      <c r="S47" s="29">
        <v>487368000</v>
      </c>
    </row>
    <row r="48" spans="1:19" ht="21.75" customHeight="1">
      <c r="A48" s="8" t="s">
        <v>169</v>
      </c>
      <c r="C48" s="120" t="s">
        <v>227</v>
      </c>
      <c r="D48" s="82"/>
      <c r="E48" s="29">
        <v>858000</v>
      </c>
      <c r="F48" s="82"/>
      <c r="G48" s="29">
        <v>550</v>
      </c>
      <c r="H48" s="82"/>
      <c r="I48" s="29">
        <v>0</v>
      </c>
      <c r="J48" s="82"/>
      <c r="K48" s="29">
        <v>0</v>
      </c>
      <c r="L48" s="82"/>
      <c r="M48" s="29">
        <v>0</v>
      </c>
      <c r="N48" s="82"/>
      <c r="O48" s="29">
        <v>471900000</v>
      </c>
      <c r="P48" s="82"/>
      <c r="Q48" s="29">
        <v>0</v>
      </c>
      <c r="R48" s="82"/>
      <c r="S48" s="29">
        <v>471900000</v>
      </c>
    </row>
    <row r="49" spans="1:19" ht="21.75" customHeight="1">
      <c r="A49" s="8" t="s">
        <v>49</v>
      </c>
      <c r="C49" s="120" t="s">
        <v>218</v>
      </c>
      <c r="D49" s="82"/>
      <c r="E49" s="29">
        <v>3997338</v>
      </c>
      <c r="F49" s="82"/>
      <c r="G49" s="29">
        <v>103</v>
      </c>
      <c r="H49" s="82"/>
      <c r="I49" s="29">
        <v>0</v>
      </c>
      <c r="J49" s="82"/>
      <c r="K49" s="29">
        <v>0</v>
      </c>
      <c r="L49" s="82"/>
      <c r="M49" s="29">
        <v>0</v>
      </c>
      <c r="N49" s="82"/>
      <c r="O49" s="29">
        <v>411725814</v>
      </c>
      <c r="P49" s="82"/>
      <c r="Q49" s="29">
        <v>0</v>
      </c>
      <c r="R49" s="82"/>
      <c r="S49" s="29">
        <v>411725814</v>
      </c>
    </row>
    <row r="50" spans="1:19" ht="21.75" customHeight="1">
      <c r="A50" s="8" t="s">
        <v>63</v>
      </c>
      <c r="C50" s="120" t="s">
        <v>245</v>
      </c>
      <c r="D50" s="82"/>
      <c r="E50" s="29">
        <v>267500</v>
      </c>
      <c r="F50" s="82"/>
      <c r="G50" s="29">
        <v>1500</v>
      </c>
      <c r="H50" s="82"/>
      <c r="I50" s="29">
        <v>0</v>
      </c>
      <c r="J50" s="82"/>
      <c r="K50" s="29">
        <v>0</v>
      </c>
      <c r="L50" s="82"/>
      <c r="M50" s="29">
        <v>0</v>
      </c>
      <c r="N50" s="82"/>
      <c r="O50" s="29">
        <v>401250000</v>
      </c>
      <c r="P50" s="82"/>
      <c r="Q50" s="29">
        <v>0</v>
      </c>
      <c r="R50" s="82"/>
      <c r="S50" s="29">
        <v>401250000</v>
      </c>
    </row>
    <row r="51" spans="1:19" ht="21.75" customHeight="1">
      <c r="A51" s="8" t="s">
        <v>181</v>
      </c>
      <c r="C51" s="120" t="s">
        <v>227</v>
      </c>
      <c r="D51" s="82"/>
      <c r="E51" s="29">
        <v>141561</v>
      </c>
      <c r="F51" s="82"/>
      <c r="G51" s="29">
        <v>2800</v>
      </c>
      <c r="H51" s="82"/>
      <c r="I51" s="29">
        <v>0</v>
      </c>
      <c r="J51" s="82"/>
      <c r="K51" s="29">
        <v>0</v>
      </c>
      <c r="L51" s="82"/>
      <c r="M51" s="29">
        <v>0</v>
      </c>
      <c r="N51" s="82"/>
      <c r="O51" s="29">
        <v>396370800</v>
      </c>
      <c r="P51" s="82"/>
      <c r="Q51" s="29">
        <v>0</v>
      </c>
      <c r="R51" s="82"/>
      <c r="S51" s="29">
        <v>396370800</v>
      </c>
    </row>
    <row r="52" spans="1:19" ht="21.75" customHeight="1">
      <c r="A52" s="103" t="s">
        <v>46</v>
      </c>
      <c r="C52" s="111" t="s">
        <v>217</v>
      </c>
      <c r="D52" s="82"/>
      <c r="E52" s="124">
        <v>2109652</v>
      </c>
      <c r="F52" s="82"/>
      <c r="G52" s="124">
        <v>150</v>
      </c>
      <c r="H52" s="82"/>
      <c r="I52" s="124">
        <v>0</v>
      </c>
      <c r="J52" s="82"/>
      <c r="K52" s="124">
        <v>0</v>
      </c>
      <c r="L52" s="82"/>
      <c r="M52" s="124">
        <v>0</v>
      </c>
      <c r="N52" s="82"/>
      <c r="O52" s="124">
        <v>316447800</v>
      </c>
      <c r="P52" s="82"/>
      <c r="Q52" s="124">
        <v>0</v>
      </c>
      <c r="R52" s="82"/>
      <c r="S52" s="124">
        <v>316447800</v>
      </c>
    </row>
    <row r="53" spans="1:19" ht="21.75" customHeight="1">
      <c r="A53" s="8" t="s">
        <v>21</v>
      </c>
      <c r="C53" s="120" t="s">
        <v>223</v>
      </c>
      <c r="D53" s="82"/>
      <c r="E53" s="29">
        <v>4142584</v>
      </c>
      <c r="F53" s="82"/>
      <c r="G53" s="29">
        <v>67</v>
      </c>
      <c r="H53" s="82"/>
      <c r="I53" s="29">
        <v>0</v>
      </c>
      <c r="J53" s="82"/>
      <c r="K53" s="29">
        <v>0</v>
      </c>
      <c r="L53" s="82"/>
      <c r="M53" s="29">
        <v>0</v>
      </c>
      <c r="N53" s="82"/>
      <c r="O53" s="29">
        <v>277553128</v>
      </c>
      <c r="P53" s="82"/>
      <c r="Q53" s="29">
        <v>0</v>
      </c>
      <c r="R53" s="82"/>
      <c r="S53" s="29">
        <v>277553128</v>
      </c>
    </row>
    <row r="54" spans="1:19" ht="21.75" customHeight="1">
      <c r="A54" s="8" t="s">
        <v>172</v>
      </c>
      <c r="C54" s="120" t="s">
        <v>251</v>
      </c>
      <c r="D54" s="82"/>
      <c r="E54" s="29">
        <v>3909674</v>
      </c>
      <c r="F54" s="82"/>
      <c r="G54" s="29">
        <v>70</v>
      </c>
      <c r="H54" s="82"/>
      <c r="I54" s="29">
        <v>0</v>
      </c>
      <c r="J54" s="82"/>
      <c r="K54" s="29">
        <v>0</v>
      </c>
      <c r="L54" s="82"/>
      <c r="M54" s="29">
        <v>0</v>
      </c>
      <c r="N54" s="82"/>
      <c r="O54" s="29">
        <v>273677180</v>
      </c>
      <c r="P54" s="82"/>
      <c r="Q54" s="29">
        <v>0</v>
      </c>
      <c r="R54" s="82"/>
      <c r="S54" s="29">
        <v>273677180</v>
      </c>
    </row>
    <row r="55" spans="1:19" ht="21.75" customHeight="1">
      <c r="A55" s="8" t="s">
        <v>173</v>
      </c>
      <c r="C55" s="120" t="s">
        <v>219</v>
      </c>
      <c r="D55" s="82"/>
      <c r="E55" s="29">
        <v>250000</v>
      </c>
      <c r="F55" s="82"/>
      <c r="G55" s="29">
        <v>1000</v>
      </c>
      <c r="H55" s="82"/>
      <c r="I55" s="29">
        <v>0</v>
      </c>
      <c r="J55" s="82"/>
      <c r="K55" s="29">
        <v>0</v>
      </c>
      <c r="L55" s="82"/>
      <c r="M55" s="29">
        <v>0</v>
      </c>
      <c r="N55" s="82"/>
      <c r="O55" s="29">
        <v>250000000</v>
      </c>
      <c r="P55" s="82"/>
      <c r="Q55" s="29">
        <v>0</v>
      </c>
      <c r="R55" s="82"/>
      <c r="S55" s="29">
        <v>250000000</v>
      </c>
    </row>
    <row r="56" spans="1:19" ht="21.75" customHeight="1">
      <c r="A56" s="8" t="s">
        <v>183</v>
      </c>
      <c r="C56" s="120" t="s">
        <v>228</v>
      </c>
      <c r="D56" s="82"/>
      <c r="E56" s="29">
        <v>1589247</v>
      </c>
      <c r="F56" s="82"/>
      <c r="G56" s="29">
        <v>72</v>
      </c>
      <c r="H56" s="82"/>
      <c r="I56" s="29">
        <v>0</v>
      </c>
      <c r="J56" s="82"/>
      <c r="K56" s="29">
        <v>0</v>
      </c>
      <c r="L56" s="82"/>
      <c r="M56" s="29">
        <v>0</v>
      </c>
      <c r="N56" s="82"/>
      <c r="O56" s="29">
        <v>114425784</v>
      </c>
      <c r="P56" s="82"/>
      <c r="Q56" s="29">
        <v>0</v>
      </c>
      <c r="R56" s="82"/>
      <c r="S56" s="29">
        <v>114425784</v>
      </c>
    </row>
    <row r="57" spans="1:19" ht="21.75" customHeight="1">
      <c r="A57" s="103" t="s">
        <v>43</v>
      </c>
      <c r="C57" s="111" t="s">
        <v>254</v>
      </c>
      <c r="D57" s="82"/>
      <c r="E57" s="124">
        <v>350000</v>
      </c>
      <c r="F57" s="82"/>
      <c r="G57" s="124">
        <v>325</v>
      </c>
      <c r="H57" s="82"/>
      <c r="I57" s="124">
        <v>0</v>
      </c>
      <c r="J57" s="82"/>
      <c r="K57" s="124">
        <v>0</v>
      </c>
      <c r="L57" s="82"/>
      <c r="M57" s="124">
        <v>0</v>
      </c>
      <c r="N57" s="82"/>
      <c r="O57" s="124">
        <v>113750000</v>
      </c>
      <c r="P57" s="82"/>
      <c r="Q57" s="124">
        <v>3401163</v>
      </c>
      <c r="R57" s="82"/>
      <c r="S57" s="124">
        <v>110348837</v>
      </c>
    </row>
    <row r="58" spans="1:19" ht="21.75" customHeight="1">
      <c r="A58" s="8" t="s">
        <v>179</v>
      </c>
      <c r="C58" s="120" t="s">
        <v>252</v>
      </c>
      <c r="D58" s="82"/>
      <c r="E58" s="29">
        <v>672000</v>
      </c>
      <c r="F58" s="82"/>
      <c r="G58" s="29">
        <v>100</v>
      </c>
      <c r="H58" s="82"/>
      <c r="I58" s="29">
        <v>0</v>
      </c>
      <c r="J58" s="82"/>
      <c r="K58" s="29">
        <v>0</v>
      </c>
      <c r="L58" s="82"/>
      <c r="M58" s="29">
        <v>0</v>
      </c>
      <c r="N58" s="82"/>
      <c r="O58" s="29">
        <v>67200000</v>
      </c>
      <c r="P58" s="82"/>
      <c r="Q58" s="29">
        <v>0</v>
      </c>
      <c r="R58" s="82"/>
      <c r="S58" s="29">
        <v>67200000</v>
      </c>
    </row>
    <row r="59" spans="1:19" ht="21.75" customHeight="1">
      <c r="A59" s="8" t="s">
        <v>168</v>
      </c>
      <c r="C59" s="120" t="s">
        <v>219</v>
      </c>
      <c r="D59" s="82"/>
      <c r="E59" s="29">
        <v>168892</v>
      </c>
      <c r="F59" s="82"/>
      <c r="G59" s="29">
        <v>380</v>
      </c>
      <c r="H59" s="82"/>
      <c r="I59" s="29">
        <v>0</v>
      </c>
      <c r="J59" s="82"/>
      <c r="K59" s="29">
        <v>0</v>
      </c>
      <c r="L59" s="82"/>
      <c r="M59" s="29">
        <v>0</v>
      </c>
      <c r="N59" s="82"/>
      <c r="O59" s="29">
        <v>64178960</v>
      </c>
      <c r="P59" s="82"/>
      <c r="Q59" s="29">
        <v>0</v>
      </c>
      <c r="R59" s="82"/>
      <c r="S59" s="29">
        <v>64178960</v>
      </c>
    </row>
    <row r="60" spans="1:19" ht="21.75" customHeight="1">
      <c r="A60" s="8" t="s">
        <v>26</v>
      </c>
      <c r="C60" s="120" t="s">
        <v>231</v>
      </c>
      <c r="D60" s="82"/>
      <c r="E60" s="29">
        <v>1247504</v>
      </c>
      <c r="F60" s="82"/>
      <c r="G60" s="29">
        <v>50</v>
      </c>
      <c r="H60" s="82"/>
      <c r="I60" s="29">
        <v>0</v>
      </c>
      <c r="J60" s="82"/>
      <c r="K60" s="29">
        <v>0</v>
      </c>
      <c r="L60" s="82"/>
      <c r="M60" s="29">
        <v>0</v>
      </c>
      <c r="N60" s="82"/>
      <c r="O60" s="29">
        <v>62375200</v>
      </c>
      <c r="P60" s="82"/>
      <c r="Q60" s="29">
        <v>0</v>
      </c>
      <c r="R60" s="82"/>
      <c r="S60" s="29">
        <v>62375200</v>
      </c>
    </row>
    <row r="61" spans="1:19" ht="21.75" customHeight="1">
      <c r="A61" s="8" t="s">
        <v>70</v>
      </c>
      <c r="C61" s="120" t="s">
        <v>247</v>
      </c>
      <c r="D61" s="82"/>
      <c r="E61" s="29">
        <v>1176750</v>
      </c>
      <c r="F61" s="82"/>
      <c r="G61" s="29">
        <v>50</v>
      </c>
      <c r="H61" s="82"/>
      <c r="I61" s="29">
        <v>0</v>
      </c>
      <c r="J61" s="82"/>
      <c r="K61" s="29">
        <v>0</v>
      </c>
      <c r="L61" s="82"/>
      <c r="M61" s="29">
        <v>0</v>
      </c>
      <c r="N61" s="82"/>
      <c r="O61" s="29">
        <v>58837500</v>
      </c>
      <c r="P61" s="82"/>
      <c r="Q61" s="29">
        <v>0</v>
      </c>
      <c r="R61" s="82"/>
      <c r="S61" s="29">
        <v>58837500</v>
      </c>
    </row>
    <row r="62" spans="1:19" ht="21.75" customHeight="1">
      <c r="A62" s="8" t="s">
        <v>82</v>
      </c>
      <c r="C62" s="120" t="s">
        <v>219</v>
      </c>
      <c r="D62" s="82"/>
      <c r="E62" s="29">
        <v>197000</v>
      </c>
      <c r="F62" s="82"/>
      <c r="G62" s="29">
        <v>289</v>
      </c>
      <c r="H62" s="82"/>
      <c r="I62" s="29">
        <v>0</v>
      </c>
      <c r="J62" s="82"/>
      <c r="K62" s="29">
        <v>0</v>
      </c>
      <c r="L62" s="82"/>
      <c r="M62" s="29">
        <v>0</v>
      </c>
      <c r="N62" s="82"/>
      <c r="O62" s="29">
        <v>56933000</v>
      </c>
      <c r="P62" s="82"/>
      <c r="Q62" s="29">
        <v>0</v>
      </c>
      <c r="R62" s="82"/>
      <c r="S62" s="29">
        <v>56933000</v>
      </c>
    </row>
    <row r="63" spans="1:19" ht="21.75" customHeight="1">
      <c r="A63" s="8" t="s">
        <v>75</v>
      </c>
      <c r="C63" s="120" t="s">
        <v>251</v>
      </c>
      <c r="D63" s="82"/>
      <c r="E63" s="29">
        <v>6600000</v>
      </c>
      <c r="F63" s="82"/>
      <c r="G63" s="29">
        <v>6</v>
      </c>
      <c r="H63" s="82"/>
      <c r="I63" s="29">
        <v>0</v>
      </c>
      <c r="J63" s="82"/>
      <c r="K63" s="29">
        <v>0</v>
      </c>
      <c r="L63" s="82"/>
      <c r="M63" s="29">
        <v>0</v>
      </c>
      <c r="N63" s="82"/>
      <c r="O63" s="29">
        <v>39600000</v>
      </c>
      <c r="P63" s="82"/>
      <c r="Q63" s="29">
        <v>0</v>
      </c>
      <c r="R63" s="82"/>
      <c r="S63" s="29">
        <v>39600000</v>
      </c>
    </row>
    <row r="64" spans="1:19" ht="21.75" customHeight="1">
      <c r="A64" s="11" t="s">
        <v>77</v>
      </c>
      <c r="C64" s="125" t="s">
        <v>218</v>
      </c>
      <c r="D64" s="82"/>
      <c r="E64" s="30">
        <v>2100000</v>
      </c>
      <c r="F64" s="82"/>
      <c r="G64" s="30">
        <v>9</v>
      </c>
      <c r="H64" s="82"/>
      <c r="I64" s="30">
        <v>0</v>
      </c>
      <c r="J64" s="82"/>
      <c r="K64" s="30">
        <v>0</v>
      </c>
      <c r="L64" s="82"/>
      <c r="M64" s="30">
        <v>0</v>
      </c>
      <c r="N64" s="82"/>
      <c r="O64" s="30">
        <v>18900000</v>
      </c>
      <c r="P64" s="82"/>
      <c r="Q64" s="30">
        <v>0</v>
      </c>
      <c r="R64" s="82"/>
      <c r="S64" s="30">
        <v>18900000</v>
      </c>
    </row>
    <row r="65" spans="1:19" ht="21.75" customHeight="1">
      <c r="A65" s="14" t="s">
        <v>103</v>
      </c>
      <c r="C65" s="15"/>
      <c r="E65" s="15"/>
      <c r="G65" s="15"/>
      <c r="I65" s="15">
        <f>SUM(I8:I64)</f>
        <v>5606676182</v>
      </c>
      <c r="K65" s="15">
        <f>SUM(K8:K64)</f>
        <v>350109948</v>
      </c>
      <c r="M65" s="15">
        <f>SUM(M8:M64)</f>
        <v>5256566234</v>
      </c>
      <c r="O65" s="15">
        <f>SUM(O8:O64)</f>
        <v>114671408406</v>
      </c>
      <c r="Q65" s="15">
        <f>SUM(Q8:Q64)</f>
        <v>735868985</v>
      </c>
      <c r="S65" s="15">
        <f>SUM(S8:S64)</f>
        <v>113935539421</v>
      </c>
    </row>
  </sheetData>
  <sortState xmlns:xlrd2="http://schemas.microsoft.com/office/spreadsheetml/2017/richdata2" ref="A8:S64">
    <sortCondition descending="1" ref="S8:S64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3"/>
  <sheetViews>
    <sheetView rightToLeft="1" workbookViewId="0">
      <selection activeCell="C29" sqref="C2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3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spans="1:20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ht="14.45" customHeight="1"/>
    <row r="5" spans="1:20" ht="14.45" customHeight="1">
      <c r="A5" s="139" t="s">
        <v>255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1:20" ht="14.45" customHeight="1">
      <c r="A6" s="134" t="s">
        <v>146</v>
      </c>
      <c r="J6" s="134" t="s">
        <v>162</v>
      </c>
      <c r="K6" s="134"/>
      <c r="L6" s="134"/>
      <c r="M6" s="134"/>
      <c r="N6" s="134"/>
      <c r="P6" s="134" t="s">
        <v>163</v>
      </c>
      <c r="Q6" s="134"/>
      <c r="R6" s="134"/>
      <c r="S6" s="134"/>
      <c r="T6" s="134"/>
    </row>
    <row r="7" spans="1:20" ht="42">
      <c r="A7" s="134"/>
      <c r="C7" s="19" t="s">
        <v>256</v>
      </c>
      <c r="E7" s="168" t="s">
        <v>131</v>
      </c>
      <c r="F7" s="168"/>
      <c r="H7" s="19" t="s">
        <v>257</v>
      </c>
      <c r="J7" s="20" t="s">
        <v>258</v>
      </c>
      <c r="K7" s="3"/>
      <c r="L7" s="20" t="s">
        <v>215</v>
      </c>
      <c r="M7" s="3"/>
      <c r="N7" s="20" t="s">
        <v>259</v>
      </c>
      <c r="P7" s="20" t="s">
        <v>258</v>
      </c>
      <c r="Q7" s="3"/>
      <c r="R7" s="20" t="s">
        <v>215</v>
      </c>
      <c r="S7" s="3"/>
      <c r="T7" s="20" t="s">
        <v>259</v>
      </c>
    </row>
    <row r="8" spans="1:20" ht="21.75" customHeight="1">
      <c r="A8" s="5" t="s">
        <v>199</v>
      </c>
      <c r="C8" s="3"/>
      <c r="E8" s="26" t="s">
        <v>260</v>
      </c>
      <c r="F8" s="3"/>
      <c r="H8" s="27">
        <v>26</v>
      </c>
      <c r="J8" s="6">
        <v>0</v>
      </c>
      <c r="L8" s="6">
        <v>0</v>
      </c>
      <c r="N8" s="6">
        <v>0</v>
      </c>
      <c r="P8" s="6">
        <v>5465911997</v>
      </c>
      <c r="R8" s="6">
        <v>0</v>
      </c>
      <c r="T8" s="6">
        <v>5465911997</v>
      </c>
    </row>
    <row r="9" spans="1:20" ht="21.75" customHeight="1">
      <c r="A9" s="103" t="s">
        <v>133</v>
      </c>
      <c r="C9" s="110"/>
      <c r="E9" s="111" t="s">
        <v>136</v>
      </c>
      <c r="F9" s="110"/>
      <c r="H9" s="124">
        <v>23</v>
      </c>
      <c r="J9" s="104">
        <v>1264389092</v>
      </c>
      <c r="L9" s="104">
        <v>0</v>
      </c>
      <c r="N9" s="104">
        <v>1264389092</v>
      </c>
      <c r="P9" s="104">
        <v>1264389092</v>
      </c>
      <c r="R9" s="104">
        <v>0</v>
      </c>
      <c r="T9" s="104">
        <v>1264389092</v>
      </c>
    </row>
    <row r="10" spans="1:20" ht="21.75" customHeight="1">
      <c r="A10" s="8" t="s">
        <v>201</v>
      </c>
      <c r="E10" s="120" t="s">
        <v>261</v>
      </c>
      <c r="H10" s="29">
        <v>23</v>
      </c>
      <c r="J10" s="9">
        <v>0</v>
      </c>
      <c r="L10" s="9">
        <v>0</v>
      </c>
      <c r="N10" s="9">
        <v>0</v>
      </c>
      <c r="P10" s="9">
        <v>910276686</v>
      </c>
      <c r="R10" s="9">
        <v>0</v>
      </c>
      <c r="T10" s="9">
        <v>910276686</v>
      </c>
    </row>
    <row r="11" spans="1:20" ht="21.75" customHeight="1">
      <c r="A11" s="8" t="s">
        <v>198</v>
      </c>
      <c r="E11" s="120" t="s">
        <v>262</v>
      </c>
      <c r="H11" s="29">
        <v>23</v>
      </c>
      <c r="J11" s="9">
        <v>0</v>
      </c>
      <c r="L11" s="9">
        <v>0</v>
      </c>
      <c r="N11" s="9">
        <v>0</v>
      </c>
      <c r="P11" s="9">
        <v>324613563</v>
      </c>
      <c r="R11" s="9">
        <v>0</v>
      </c>
      <c r="T11" s="9">
        <v>324613563</v>
      </c>
    </row>
    <row r="12" spans="1:20" ht="21.75" customHeight="1">
      <c r="A12" s="11" t="s">
        <v>200</v>
      </c>
      <c r="C12" s="12"/>
      <c r="E12" s="125" t="s">
        <v>263</v>
      </c>
      <c r="H12" s="30">
        <v>23</v>
      </c>
      <c r="J12" s="13">
        <v>0</v>
      </c>
      <c r="L12" s="13">
        <v>0</v>
      </c>
      <c r="N12" s="13">
        <v>0</v>
      </c>
      <c r="P12" s="13">
        <v>216924658</v>
      </c>
      <c r="R12" s="13">
        <v>0</v>
      </c>
      <c r="T12" s="13">
        <v>216924658</v>
      </c>
    </row>
    <row r="13" spans="1:20" ht="21.75" customHeight="1">
      <c r="A13" s="14" t="s">
        <v>103</v>
      </c>
      <c r="C13" s="15"/>
      <c r="E13" s="15"/>
      <c r="H13" s="15"/>
      <c r="J13" s="15">
        <f>SUM(J8:J12)</f>
        <v>1264389092</v>
      </c>
      <c r="L13" s="15">
        <v>0</v>
      </c>
      <c r="N13" s="15">
        <f>SUM(N8:N12)</f>
        <v>1264389092</v>
      </c>
      <c r="P13" s="15">
        <f>SUM(P8:P12)</f>
        <v>8182115996</v>
      </c>
      <c r="R13" s="15">
        <v>0</v>
      </c>
      <c r="T13" s="15">
        <f>SUM(T8:T12)</f>
        <v>8182115996</v>
      </c>
    </row>
  </sheetData>
  <sortState xmlns:xlrd2="http://schemas.microsoft.com/office/spreadsheetml/2017/richdata2" ref="A8:T12">
    <sortCondition descending="1" ref="T8:T12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G26" sqref="G2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ht="14.45" customHeight="1"/>
    <row r="5" spans="1:13" ht="14.45" customHeight="1">
      <c r="A5" s="139" t="s">
        <v>264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1:13" ht="14.45" customHeight="1">
      <c r="A6" s="134" t="s">
        <v>146</v>
      </c>
      <c r="C6" s="134" t="s">
        <v>162</v>
      </c>
      <c r="D6" s="134"/>
      <c r="E6" s="134"/>
      <c r="F6" s="134"/>
      <c r="G6" s="134"/>
      <c r="I6" s="134" t="s">
        <v>163</v>
      </c>
      <c r="J6" s="134"/>
      <c r="K6" s="134"/>
      <c r="L6" s="134"/>
      <c r="M6" s="134"/>
    </row>
    <row r="7" spans="1:13" ht="29.1" customHeight="1">
      <c r="A7" s="134"/>
      <c r="C7" s="20" t="s">
        <v>258</v>
      </c>
      <c r="D7" s="3"/>
      <c r="E7" s="20" t="s">
        <v>215</v>
      </c>
      <c r="F7" s="3"/>
      <c r="G7" s="20" t="s">
        <v>259</v>
      </c>
      <c r="I7" s="20" t="s">
        <v>258</v>
      </c>
      <c r="J7" s="3"/>
      <c r="K7" s="20" t="s">
        <v>215</v>
      </c>
      <c r="L7" s="3"/>
      <c r="M7" s="20" t="s">
        <v>259</v>
      </c>
    </row>
    <row r="8" spans="1:13" ht="21.75" customHeight="1">
      <c r="A8" s="5" t="s">
        <v>303</v>
      </c>
      <c r="C8" s="6">
        <v>5474780</v>
      </c>
      <c r="E8" s="6">
        <v>0</v>
      </c>
      <c r="G8" s="6">
        <v>5474780</v>
      </c>
      <c r="I8" s="6">
        <v>693483055</v>
      </c>
      <c r="K8" s="6">
        <v>0</v>
      </c>
      <c r="M8" s="6">
        <v>693483055</v>
      </c>
    </row>
    <row r="9" spans="1:13" ht="21.75" customHeight="1">
      <c r="A9" s="8" t="s">
        <v>298</v>
      </c>
      <c r="C9" s="9">
        <v>173483</v>
      </c>
      <c r="E9" s="9">
        <v>0</v>
      </c>
      <c r="G9" s="9">
        <v>173483</v>
      </c>
      <c r="I9" s="9">
        <v>24276217</v>
      </c>
      <c r="K9" s="9">
        <v>0</v>
      </c>
      <c r="M9" s="9">
        <v>24276217</v>
      </c>
    </row>
    <row r="10" spans="1:13" ht="21.75" customHeight="1">
      <c r="A10" s="8" t="s">
        <v>304</v>
      </c>
      <c r="C10" s="9">
        <v>28549</v>
      </c>
      <c r="E10" s="9">
        <v>0</v>
      </c>
      <c r="G10" s="9">
        <v>28549</v>
      </c>
      <c r="I10" s="9">
        <v>241400</v>
      </c>
      <c r="K10" s="9">
        <v>0</v>
      </c>
      <c r="M10" s="9">
        <v>241400</v>
      </c>
    </row>
    <row r="11" spans="1:13" ht="21.75" customHeight="1">
      <c r="A11" s="8" t="s">
        <v>97</v>
      </c>
      <c r="C11" s="9">
        <v>9877</v>
      </c>
      <c r="E11" s="9">
        <v>0</v>
      </c>
      <c r="G11" s="9">
        <v>9877</v>
      </c>
      <c r="I11" s="9">
        <v>48403</v>
      </c>
      <c r="K11" s="9">
        <v>0</v>
      </c>
      <c r="M11" s="9">
        <v>48403</v>
      </c>
    </row>
    <row r="12" spans="1:13" ht="21.75" customHeight="1">
      <c r="A12" s="14" t="s">
        <v>103</v>
      </c>
      <c r="C12" s="15">
        <f>SUM(C8:C11)</f>
        <v>5686689</v>
      </c>
      <c r="E12" s="15">
        <v>0</v>
      </c>
      <c r="G12" s="15">
        <f>SUM(G8:G11)</f>
        <v>5686689</v>
      </c>
      <c r="I12" s="15">
        <f>SUM(I8:I11)</f>
        <v>718049075</v>
      </c>
      <c r="K12" s="15">
        <v>0</v>
      </c>
      <c r="M12" s="15">
        <f>SUM(M8:M11)</f>
        <v>718049075</v>
      </c>
    </row>
    <row r="17" spans="13:13">
      <c r="M17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73"/>
  <sheetViews>
    <sheetView rightToLeft="1" workbookViewId="0">
      <selection activeCell="U7" sqref="U7"/>
    </sheetView>
  </sheetViews>
  <sheetFormatPr defaultRowHeight="12.75"/>
  <cols>
    <col min="1" max="1" width="29.85546875" bestFit="1" customWidth="1"/>
    <col min="2" max="2" width="1.28515625" customWidth="1"/>
    <col min="3" max="3" width="10.42578125" bestFit="1" customWidth="1"/>
    <col min="4" max="4" width="1.28515625" customWidth="1"/>
    <col min="5" max="5" width="15.5703125" bestFit="1" customWidth="1"/>
    <col min="6" max="6" width="1.28515625" customWidth="1"/>
    <col min="7" max="7" width="15.570312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1.85546875" bestFit="1" customWidth="1"/>
  </cols>
  <sheetData>
    <row r="1" spans="1:17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ht="14.45" customHeight="1"/>
    <row r="5" spans="1:17" ht="14.45" customHeight="1">
      <c r="A5" s="139" t="s">
        <v>265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ht="14.45" customHeight="1">
      <c r="A6" s="134" t="s">
        <v>146</v>
      </c>
      <c r="C6" s="134" t="s">
        <v>162</v>
      </c>
      <c r="D6" s="134"/>
      <c r="E6" s="134"/>
      <c r="F6" s="134"/>
      <c r="G6" s="134"/>
      <c r="H6" s="134"/>
      <c r="I6" s="134"/>
      <c r="K6" s="134" t="s">
        <v>163</v>
      </c>
      <c r="L6" s="134"/>
      <c r="M6" s="134"/>
      <c r="N6" s="134"/>
      <c r="O6" s="134"/>
      <c r="P6" s="134"/>
      <c r="Q6" s="134"/>
    </row>
    <row r="7" spans="1:17" ht="29.1" customHeight="1">
      <c r="A7" s="134"/>
      <c r="C7" s="20" t="s">
        <v>13</v>
      </c>
      <c r="D7" s="3"/>
      <c r="E7" s="20" t="s">
        <v>266</v>
      </c>
      <c r="F7" s="3"/>
      <c r="G7" s="20" t="s">
        <v>267</v>
      </c>
      <c r="H7" s="3"/>
      <c r="I7" s="20" t="s">
        <v>268</v>
      </c>
      <c r="K7" s="20" t="s">
        <v>13</v>
      </c>
      <c r="L7" s="3"/>
      <c r="M7" s="20" t="s">
        <v>266</v>
      </c>
      <c r="N7" s="3"/>
      <c r="O7" s="20" t="s">
        <v>267</v>
      </c>
      <c r="P7" s="3"/>
      <c r="Q7" s="20" t="s">
        <v>268</v>
      </c>
    </row>
    <row r="8" spans="1:17" ht="21.75" customHeight="1">
      <c r="A8" s="5" t="s">
        <v>24</v>
      </c>
      <c r="C8" s="83">
        <v>1</v>
      </c>
      <c r="D8" s="84"/>
      <c r="E8" s="83">
        <v>1</v>
      </c>
      <c r="F8" s="84"/>
      <c r="G8" s="83">
        <v>1778</v>
      </c>
      <c r="H8" s="84"/>
      <c r="I8" s="83">
        <v>-1777</v>
      </c>
      <c r="J8" s="84"/>
      <c r="K8" s="83">
        <v>25601733</v>
      </c>
      <c r="L8" s="84"/>
      <c r="M8" s="83">
        <v>95223862205</v>
      </c>
      <c r="N8" s="84"/>
      <c r="O8" s="83">
        <v>77238935912</v>
      </c>
      <c r="P8" s="84"/>
      <c r="Q8" s="83">
        <v>17984926293</v>
      </c>
    </row>
    <row r="9" spans="1:17" ht="21.75" customHeight="1">
      <c r="A9" s="8" t="s">
        <v>92</v>
      </c>
      <c r="C9" s="85">
        <v>0</v>
      </c>
      <c r="D9" s="84"/>
      <c r="E9" s="85">
        <v>0</v>
      </c>
      <c r="F9" s="84"/>
      <c r="G9" s="85">
        <v>0</v>
      </c>
      <c r="H9" s="84"/>
      <c r="I9" s="85">
        <v>0</v>
      </c>
      <c r="J9" s="84"/>
      <c r="K9" s="85">
        <v>5773536</v>
      </c>
      <c r="L9" s="84"/>
      <c r="M9" s="85">
        <v>60848945177</v>
      </c>
      <c r="N9" s="84"/>
      <c r="O9" s="85">
        <v>45134000067</v>
      </c>
      <c r="P9" s="84"/>
      <c r="Q9" s="85">
        <v>15714945110</v>
      </c>
    </row>
    <row r="10" spans="1:17" ht="21.75" customHeight="1">
      <c r="A10" s="8" t="s">
        <v>23</v>
      </c>
      <c r="C10" s="85">
        <v>0</v>
      </c>
      <c r="D10" s="84"/>
      <c r="E10" s="85">
        <v>0</v>
      </c>
      <c r="F10" s="84"/>
      <c r="G10" s="85">
        <v>0</v>
      </c>
      <c r="H10" s="84"/>
      <c r="I10" s="85">
        <v>0</v>
      </c>
      <c r="J10" s="84"/>
      <c r="K10" s="85">
        <v>44613383</v>
      </c>
      <c r="L10" s="84"/>
      <c r="M10" s="85">
        <v>102449926911</v>
      </c>
      <c r="N10" s="84"/>
      <c r="O10" s="85">
        <v>87761969789</v>
      </c>
      <c r="P10" s="84"/>
      <c r="Q10" s="85">
        <v>14687957122</v>
      </c>
    </row>
    <row r="11" spans="1:17" ht="21.75" customHeight="1">
      <c r="A11" s="8" t="s">
        <v>73</v>
      </c>
      <c r="C11" s="85">
        <v>0</v>
      </c>
      <c r="D11" s="84"/>
      <c r="E11" s="85">
        <v>0</v>
      </c>
      <c r="F11" s="84"/>
      <c r="G11" s="85">
        <v>0</v>
      </c>
      <c r="H11" s="84"/>
      <c r="I11" s="85">
        <v>0</v>
      </c>
      <c r="J11" s="84"/>
      <c r="K11" s="85">
        <v>16979433</v>
      </c>
      <c r="L11" s="84"/>
      <c r="M11" s="85">
        <v>91107635649</v>
      </c>
      <c r="N11" s="84"/>
      <c r="O11" s="85">
        <v>84392026868</v>
      </c>
      <c r="P11" s="84"/>
      <c r="Q11" s="85">
        <v>6715608781</v>
      </c>
    </row>
    <row r="12" spans="1:17" ht="21.75" customHeight="1">
      <c r="A12" s="8" t="s">
        <v>22</v>
      </c>
      <c r="C12" s="85">
        <v>0</v>
      </c>
      <c r="D12" s="84"/>
      <c r="E12" s="85">
        <v>0</v>
      </c>
      <c r="F12" s="84"/>
      <c r="G12" s="85">
        <v>0</v>
      </c>
      <c r="H12" s="84"/>
      <c r="I12" s="85">
        <v>0</v>
      </c>
      <c r="J12" s="84"/>
      <c r="K12" s="85">
        <v>27350000</v>
      </c>
      <c r="L12" s="84"/>
      <c r="M12" s="85">
        <v>86606418651</v>
      </c>
      <c r="N12" s="84"/>
      <c r="O12" s="85">
        <v>80882120813</v>
      </c>
      <c r="P12" s="84"/>
      <c r="Q12" s="85">
        <v>5724297838</v>
      </c>
    </row>
    <row r="13" spans="1:17" ht="21.75" customHeight="1">
      <c r="A13" s="8" t="s">
        <v>56</v>
      </c>
      <c r="C13" s="85">
        <v>0</v>
      </c>
      <c r="D13" s="84"/>
      <c r="E13" s="85">
        <v>0</v>
      </c>
      <c r="F13" s="84"/>
      <c r="G13" s="85">
        <v>0</v>
      </c>
      <c r="H13" s="84"/>
      <c r="I13" s="85">
        <v>0</v>
      </c>
      <c r="J13" s="84"/>
      <c r="K13" s="85">
        <v>1320000</v>
      </c>
      <c r="L13" s="84"/>
      <c r="M13" s="85">
        <v>15010950376</v>
      </c>
      <c r="N13" s="84"/>
      <c r="O13" s="85">
        <v>10803335399</v>
      </c>
      <c r="P13" s="84"/>
      <c r="Q13" s="85">
        <v>4207614977</v>
      </c>
    </row>
    <row r="14" spans="1:17" ht="21.75" customHeight="1">
      <c r="A14" s="103" t="s">
        <v>202</v>
      </c>
      <c r="C14" s="107">
        <v>0</v>
      </c>
      <c r="D14" s="84"/>
      <c r="E14" s="107">
        <v>0</v>
      </c>
      <c r="F14" s="84"/>
      <c r="G14" s="107">
        <v>0</v>
      </c>
      <c r="H14" s="84"/>
      <c r="I14" s="107">
        <v>0</v>
      </c>
      <c r="J14" s="84"/>
      <c r="K14" s="107">
        <v>70000</v>
      </c>
      <c r="L14" s="84"/>
      <c r="M14" s="107">
        <v>41011953234</v>
      </c>
      <c r="N14" s="84"/>
      <c r="O14" s="107">
        <v>38086901990</v>
      </c>
      <c r="P14" s="84"/>
      <c r="Q14" s="107">
        <v>2925051244</v>
      </c>
    </row>
    <row r="15" spans="1:17" ht="21.75" customHeight="1">
      <c r="A15" s="8" t="s">
        <v>201</v>
      </c>
      <c r="C15" s="85">
        <v>0</v>
      </c>
      <c r="D15" s="84"/>
      <c r="E15" s="85">
        <v>0</v>
      </c>
      <c r="F15" s="84"/>
      <c r="G15" s="85">
        <v>0</v>
      </c>
      <c r="H15" s="84"/>
      <c r="I15" s="85">
        <v>0</v>
      </c>
      <c r="J15" s="84"/>
      <c r="K15" s="85">
        <v>155000</v>
      </c>
      <c r="L15" s="84"/>
      <c r="M15" s="85">
        <v>142583043750</v>
      </c>
      <c r="N15" s="84"/>
      <c r="O15" s="85">
        <v>139784659437</v>
      </c>
      <c r="P15" s="84"/>
      <c r="Q15" s="85">
        <v>2798384313</v>
      </c>
    </row>
    <row r="16" spans="1:17" ht="21.75" customHeight="1">
      <c r="A16" s="8" t="s">
        <v>94</v>
      </c>
      <c r="C16" s="85">
        <v>0</v>
      </c>
      <c r="D16" s="84"/>
      <c r="E16" s="85">
        <v>0</v>
      </c>
      <c r="F16" s="84"/>
      <c r="G16" s="85">
        <v>0</v>
      </c>
      <c r="H16" s="84"/>
      <c r="I16" s="85">
        <v>0</v>
      </c>
      <c r="J16" s="84"/>
      <c r="K16" s="85">
        <v>1677102</v>
      </c>
      <c r="L16" s="84"/>
      <c r="M16" s="85">
        <v>10653733428</v>
      </c>
      <c r="N16" s="84"/>
      <c r="O16" s="85">
        <v>8785739481</v>
      </c>
      <c r="P16" s="84"/>
      <c r="Q16" s="85">
        <v>1867993947</v>
      </c>
    </row>
    <row r="17" spans="1:17" ht="21.75" customHeight="1">
      <c r="A17" s="8" t="s">
        <v>189</v>
      </c>
      <c r="C17" s="85">
        <v>0</v>
      </c>
      <c r="D17" s="84"/>
      <c r="E17" s="85">
        <v>0</v>
      </c>
      <c r="F17" s="84"/>
      <c r="G17" s="85">
        <v>0</v>
      </c>
      <c r="H17" s="84"/>
      <c r="I17" s="85">
        <v>0</v>
      </c>
      <c r="J17" s="84"/>
      <c r="K17" s="85">
        <v>3125000</v>
      </c>
      <c r="L17" s="84"/>
      <c r="M17" s="85">
        <v>8430322058</v>
      </c>
      <c r="N17" s="84"/>
      <c r="O17" s="85">
        <v>6577842262</v>
      </c>
      <c r="P17" s="84"/>
      <c r="Q17" s="85">
        <v>1852479796</v>
      </c>
    </row>
    <row r="18" spans="1:17" ht="21.75" customHeight="1">
      <c r="A18" s="8" t="s">
        <v>173</v>
      </c>
      <c r="C18" s="85">
        <v>0</v>
      </c>
      <c r="D18" s="84"/>
      <c r="E18" s="85">
        <v>0</v>
      </c>
      <c r="F18" s="84"/>
      <c r="G18" s="85">
        <v>0</v>
      </c>
      <c r="H18" s="84"/>
      <c r="I18" s="85">
        <v>0</v>
      </c>
      <c r="J18" s="84"/>
      <c r="K18" s="85">
        <v>250000</v>
      </c>
      <c r="L18" s="84"/>
      <c r="M18" s="85">
        <v>6195574028</v>
      </c>
      <c r="N18" s="84"/>
      <c r="O18" s="85">
        <v>4505337129</v>
      </c>
      <c r="P18" s="84"/>
      <c r="Q18" s="85">
        <v>1690236899</v>
      </c>
    </row>
    <row r="19" spans="1:17" ht="21.75" customHeight="1">
      <c r="A19" s="8" t="s">
        <v>50</v>
      </c>
      <c r="C19" s="85">
        <v>0</v>
      </c>
      <c r="D19" s="84"/>
      <c r="E19" s="85">
        <v>0</v>
      </c>
      <c r="F19" s="84"/>
      <c r="G19" s="85">
        <v>0</v>
      </c>
      <c r="H19" s="84"/>
      <c r="I19" s="85">
        <v>0</v>
      </c>
      <c r="J19" s="84"/>
      <c r="K19" s="85">
        <v>300000</v>
      </c>
      <c r="L19" s="84"/>
      <c r="M19" s="85">
        <v>6256550715</v>
      </c>
      <c r="N19" s="84"/>
      <c r="O19" s="85">
        <v>4825118701</v>
      </c>
      <c r="P19" s="84"/>
      <c r="Q19" s="85">
        <v>1431432014</v>
      </c>
    </row>
    <row r="20" spans="1:17" ht="21.75" customHeight="1">
      <c r="A20" s="8" t="s">
        <v>67</v>
      </c>
      <c r="C20" s="85">
        <v>0</v>
      </c>
      <c r="D20" s="84"/>
      <c r="E20" s="85">
        <v>0</v>
      </c>
      <c r="F20" s="84"/>
      <c r="G20" s="85">
        <v>0</v>
      </c>
      <c r="H20" s="84"/>
      <c r="I20" s="85">
        <v>0</v>
      </c>
      <c r="J20" s="84"/>
      <c r="K20" s="85">
        <v>1500000</v>
      </c>
      <c r="L20" s="84"/>
      <c r="M20" s="85">
        <v>5355941437</v>
      </c>
      <c r="N20" s="84"/>
      <c r="O20" s="85">
        <v>4056680124</v>
      </c>
      <c r="P20" s="84"/>
      <c r="Q20" s="85">
        <v>1299261313</v>
      </c>
    </row>
    <row r="21" spans="1:17" ht="21.75" customHeight="1">
      <c r="A21" s="8" t="s">
        <v>54</v>
      </c>
      <c r="C21" s="85">
        <v>0</v>
      </c>
      <c r="D21" s="84"/>
      <c r="E21" s="85">
        <v>0</v>
      </c>
      <c r="F21" s="84"/>
      <c r="G21" s="85">
        <v>0</v>
      </c>
      <c r="H21" s="84"/>
      <c r="I21" s="85">
        <v>0</v>
      </c>
      <c r="J21" s="84"/>
      <c r="K21" s="85">
        <v>950000</v>
      </c>
      <c r="L21" s="84"/>
      <c r="M21" s="85">
        <v>4925485064</v>
      </c>
      <c r="N21" s="84"/>
      <c r="O21" s="85">
        <v>3704560655</v>
      </c>
      <c r="P21" s="84"/>
      <c r="Q21" s="85">
        <v>1220924409</v>
      </c>
    </row>
    <row r="22" spans="1:17" ht="21.75" customHeight="1">
      <c r="A22" s="8" t="s">
        <v>80</v>
      </c>
      <c r="C22" s="85">
        <v>175000</v>
      </c>
      <c r="D22" s="84"/>
      <c r="E22" s="85">
        <v>8157947272</v>
      </c>
      <c r="F22" s="84"/>
      <c r="G22" s="85">
        <v>6964142702</v>
      </c>
      <c r="H22" s="84"/>
      <c r="I22" s="85">
        <v>1193804570</v>
      </c>
      <c r="J22" s="84"/>
      <c r="K22" s="85">
        <v>175000</v>
      </c>
      <c r="L22" s="84"/>
      <c r="M22" s="85">
        <v>8157947272</v>
      </c>
      <c r="N22" s="84"/>
      <c r="O22" s="85">
        <v>6964142702</v>
      </c>
      <c r="P22" s="84"/>
      <c r="Q22" s="85">
        <v>1193804570</v>
      </c>
    </row>
    <row r="23" spans="1:17" ht="21.75" customHeight="1">
      <c r="A23" s="8" t="s">
        <v>187</v>
      </c>
      <c r="C23" s="85">
        <v>0</v>
      </c>
      <c r="D23" s="84"/>
      <c r="E23" s="85">
        <v>0</v>
      </c>
      <c r="F23" s="84"/>
      <c r="G23" s="85">
        <v>0</v>
      </c>
      <c r="H23" s="84"/>
      <c r="I23" s="85">
        <v>0</v>
      </c>
      <c r="J23" s="84"/>
      <c r="K23" s="85">
        <v>1018594</v>
      </c>
      <c r="L23" s="84"/>
      <c r="M23" s="85">
        <v>11446038573</v>
      </c>
      <c r="N23" s="84"/>
      <c r="O23" s="85">
        <v>10439219000</v>
      </c>
      <c r="P23" s="84"/>
      <c r="Q23" s="85">
        <v>1006819573</v>
      </c>
    </row>
    <row r="24" spans="1:17" ht="21.75" customHeight="1">
      <c r="A24" s="8" t="s">
        <v>84</v>
      </c>
      <c r="C24" s="85">
        <v>808751</v>
      </c>
      <c r="D24" s="84"/>
      <c r="E24" s="85">
        <v>3376685989</v>
      </c>
      <c r="F24" s="84"/>
      <c r="G24" s="85">
        <v>2485132154</v>
      </c>
      <c r="H24" s="84"/>
      <c r="I24" s="85">
        <v>891553835</v>
      </c>
      <c r="J24" s="84"/>
      <c r="K24" s="85">
        <v>808751</v>
      </c>
      <c r="L24" s="84"/>
      <c r="M24" s="85">
        <v>3376685989</v>
      </c>
      <c r="N24" s="84"/>
      <c r="O24" s="85">
        <v>2485132154</v>
      </c>
      <c r="P24" s="84"/>
      <c r="Q24" s="85">
        <v>891553835</v>
      </c>
    </row>
    <row r="25" spans="1:17" ht="21.75" customHeight="1">
      <c r="A25" s="8" t="s">
        <v>176</v>
      </c>
      <c r="C25" s="85">
        <v>0</v>
      </c>
      <c r="D25" s="84"/>
      <c r="E25" s="85">
        <v>0</v>
      </c>
      <c r="F25" s="84"/>
      <c r="G25" s="85">
        <v>0</v>
      </c>
      <c r="H25" s="84"/>
      <c r="I25" s="85">
        <v>0</v>
      </c>
      <c r="J25" s="84"/>
      <c r="K25" s="85">
        <v>185600</v>
      </c>
      <c r="L25" s="84"/>
      <c r="M25" s="85">
        <v>5774637881</v>
      </c>
      <c r="N25" s="84"/>
      <c r="O25" s="85">
        <v>5016437539</v>
      </c>
      <c r="P25" s="84"/>
      <c r="Q25" s="85">
        <v>758200342</v>
      </c>
    </row>
    <row r="26" spans="1:17" ht="21.75" customHeight="1">
      <c r="A26" s="8" t="s">
        <v>178</v>
      </c>
      <c r="C26" s="85">
        <v>0</v>
      </c>
      <c r="D26" s="84"/>
      <c r="E26" s="85">
        <v>0</v>
      </c>
      <c r="F26" s="84"/>
      <c r="G26" s="85">
        <v>0</v>
      </c>
      <c r="H26" s="84"/>
      <c r="I26" s="85">
        <v>0</v>
      </c>
      <c r="J26" s="84"/>
      <c r="K26" s="85">
        <v>880000</v>
      </c>
      <c r="L26" s="84"/>
      <c r="M26" s="85">
        <v>7065246626</v>
      </c>
      <c r="N26" s="84"/>
      <c r="O26" s="85">
        <v>6438263040</v>
      </c>
      <c r="P26" s="84"/>
      <c r="Q26" s="85">
        <v>626983586</v>
      </c>
    </row>
    <row r="27" spans="1:17" ht="21.75" customHeight="1">
      <c r="A27" s="8" t="s">
        <v>36</v>
      </c>
      <c r="C27" s="85">
        <v>0</v>
      </c>
      <c r="D27" s="84"/>
      <c r="E27" s="85">
        <v>0</v>
      </c>
      <c r="F27" s="84"/>
      <c r="G27" s="85">
        <v>0</v>
      </c>
      <c r="H27" s="84"/>
      <c r="I27" s="85">
        <v>0</v>
      </c>
      <c r="J27" s="84"/>
      <c r="K27" s="85">
        <v>3200000</v>
      </c>
      <c r="L27" s="84"/>
      <c r="M27" s="85">
        <v>18513187417</v>
      </c>
      <c r="N27" s="84"/>
      <c r="O27" s="85">
        <v>18032358464</v>
      </c>
      <c r="P27" s="84"/>
      <c r="Q27" s="85">
        <v>480828953</v>
      </c>
    </row>
    <row r="28" spans="1:17" ht="21.75" customHeight="1">
      <c r="A28" s="8" t="s">
        <v>35</v>
      </c>
      <c r="C28" s="85">
        <v>0</v>
      </c>
      <c r="D28" s="84"/>
      <c r="E28" s="85">
        <v>0</v>
      </c>
      <c r="F28" s="84"/>
      <c r="G28" s="85">
        <v>0</v>
      </c>
      <c r="H28" s="84"/>
      <c r="I28" s="85">
        <v>0</v>
      </c>
      <c r="J28" s="84"/>
      <c r="K28" s="85">
        <v>285000</v>
      </c>
      <c r="L28" s="84"/>
      <c r="M28" s="85">
        <v>7808660742</v>
      </c>
      <c r="N28" s="84"/>
      <c r="O28" s="85">
        <v>7456567860</v>
      </c>
      <c r="P28" s="84"/>
      <c r="Q28" s="85">
        <v>352092882</v>
      </c>
    </row>
    <row r="29" spans="1:17" ht="21.75" customHeight="1">
      <c r="A29" s="8" t="s">
        <v>34</v>
      </c>
      <c r="C29" s="85">
        <v>0</v>
      </c>
      <c r="D29" s="84"/>
      <c r="E29" s="85">
        <v>0</v>
      </c>
      <c r="F29" s="84"/>
      <c r="G29" s="85">
        <v>0</v>
      </c>
      <c r="H29" s="84"/>
      <c r="I29" s="85">
        <v>0</v>
      </c>
      <c r="J29" s="84"/>
      <c r="K29" s="85">
        <v>268092</v>
      </c>
      <c r="L29" s="84"/>
      <c r="M29" s="85">
        <v>42259899056</v>
      </c>
      <c r="N29" s="84"/>
      <c r="O29" s="85">
        <v>41986579127</v>
      </c>
      <c r="P29" s="84"/>
      <c r="Q29" s="85">
        <v>273319929</v>
      </c>
    </row>
    <row r="30" spans="1:17" ht="21.75" customHeight="1">
      <c r="A30" s="8" t="s">
        <v>97</v>
      </c>
      <c r="C30" s="85">
        <v>0</v>
      </c>
      <c r="D30" s="84"/>
      <c r="E30" s="85">
        <v>0</v>
      </c>
      <c r="F30" s="84"/>
      <c r="G30" s="85">
        <v>0</v>
      </c>
      <c r="H30" s="84"/>
      <c r="I30" s="85">
        <v>0</v>
      </c>
      <c r="J30" s="84"/>
      <c r="K30" s="85">
        <v>8991184</v>
      </c>
      <c r="L30" s="84"/>
      <c r="M30" s="85">
        <v>12915955762</v>
      </c>
      <c r="N30" s="84"/>
      <c r="O30" s="85">
        <v>12646826334</v>
      </c>
      <c r="P30" s="84"/>
      <c r="Q30" s="85">
        <v>269129428</v>
      </c>
    </row>
    <row r="31" spans="1:17" ht="21.75" customHeight="1">
      <c r="A31" s="8" t="s">
        <v>172</v>
      </c>
      <c r="C31" s="85">
        <v>0</v>
      </c>
      <c r="D31" s="84"/>
      <c r="E31" s="85">
        <v>0</v>
      </c>
      <c r="F31" s="84"/>
      <c r="G31" s="85">
        <v>0</v>
      </c>
      <c r="H31" s="84"/>
      <c r="I31" s="85">
        <v>0</v>
      </c>
      <c r="J31" s="84"/>
      <c r="K31" s="85">
        <v>3909674</v>
      </c>
      <c r="L31" s="84"/>
      <c r="M31" s="85">
        <v>7155745479</v>
      </c>
      <c r="N31" s="84"/>
      <c r="O31" s="85">
        <v>6933358008</v>
      </c>
      <c r="P31" s="84"/>
      <c r="Q31" s="85">
        <v>222387471</v>
      </c>
    </row>
    <row r="32" spans="1:17" ht="21.75" customHeight="1">
      <c r="A32" s="8" t="s">
        <v>199</v>
      </c>
      <c r="C32" s="85">
        <v>0</v>
      </c>
      <c r="D32" s="84"/>
      <c r="E32" s="85">
        <v>0</v>
      </c>
      <c r="F32" s="84"/>
      <c r="G32" s="85">
        <v>0</v>
      </c>
      <c r="H32" s="84"/>
      <c r="I32" s="85">
        <v>0</v>
      </c>
      <c r="J32" s="84"/>
      <c r="K32" s="85">
        <v>157100</v>
      </c>
      <c r="L32" s="84"/>
      <c r="M32" s="85">
        <v>147862574308</v>
      </c>
      <c r="N32" s="84"/>
      <c r="O32" s="85">
        <v>147674526155</v>
      </c>
      <c r="P32" s="84"/>
      <c r="Q32" s="85">
        <v>188048153</v>
      </c>
    </row>
    <row r="33" spans="1:17" ht="21.75" customHeight="1">
      <c r="A33" s="8" t="s">
        <v>198</v>
      </c>
      <c r="C33" s="85">
        <v>0</v>
      </c>
      <c r="D33" s="84"/>
      <c r="E33" s="85">
        <v>0</v>
      </c>
      <c r="F33" s="84"/>
      <c r="G33" s="85">
        <v>0</v>
      </c>
      <c r="H33" s="84"/>
      <c r="I33" s="85">
        <v>0</v>
      </c>
      <c r="J33" s="84"/>
      <c r="K33" s="85">
        <v>55000</v>
      </c>
      <c r="L33" s="84"/>
      <c r="M33" s="85">
        <v>49710988250</v>
      </c>
      <c r="N33" s="84"/>
      <c r="O33" s="85">
        <v>49573513171</v>
      </c>
      <c r="P33" s="84"/>
      <c r="Q33" s="85">
        <v>137475079</v>
      </c>
    </row>
    <row r="34" spans="1:17" ht="21.75" customHeight="1">
      <c r="A34" s="8" t="s">
        <v>200</v>
      </c>
      <c r="C34" s="85">
        <v>0</v>
      </c>
      <c r="D34" s="84"/>
      <c r="E34" s="85">
        <v>0</v>
      </c>
      <c r="F34" s="84"/>
      <c r="G34" s="85">
        <v>0</v>
      </c>
      <c r="H34" s="84"/>
      <c r="I34" s="85">
        <v>0</v>
      </c>
      <c r="J34" s="84"/>
      <c r="K34" s="85">
        <v>40000</v>
      </c>
      <c r="L34" s="84"/>
      <c r="M34" s="85">
        <v>37655173763</v>
      </c>
      <c r="N34" s="84"/>
      <c r="O34" s="85">
        <v>37593185000</v>
      </c>
      <c r="P34" s="84"/>
      <c r="Q34" s="85">
        <v>61988763</v>
      </c>
    </row>
    <row r="35" spans="1:17" ht="21.75" customHeight="1">
      <c r="A35" s="8" t="s">
        <v>90</v>
      </c>
      <c r="C35" s="85">
        <v>154474</v>
      </c>
      <c r="D35" s="84"/>
      <c r="E35" s="85">
        <v>2117647606</v>
      </c>
      <c r="F35" s="84"/>
      <c r="G35" s="85">
        <v>2059461976</v>
      </c>
      <c r="H35" s="84"/>
      <c r="I35" s="85">
        <v>58185630</v>
      </c>
      <c r="J35" s="84"/>
      <c r="K35" s="85">
        <v>154474</v>
      </c>
      <c r="L35" s="84"/>
      <c r="M35" s="85">
        <v>2117647606</v>
      </c>
      <c r="N35" s="84"/>
      <c r="O35" s="85">
        <v>2059461976</v>
      </c>
      <c r="P35" s="84"/>
      <c r="Q35" s="85">
        <v>58185630</v>
      </c>
    </row>
    <row r="36" spans="1:17" ht="21.75" customHeight="1">
      <c r="A36" s="8" t="s">
        <v>194</v>
      </c>
      <c r="C36" s="85">
        <v>0</v>
      </c>
      <c r="D36" s="84"/>
      <c r="E36" s="85">
        <v>0</v>
      </c>
      <c r="F36" s="84"/>
      <c r="G36" s="85">
        <v>0</v>
      </c>
      <c r="H36" s="84"/>
      <c r="I36" s="85">
        <v>0</v>
      </c>
      <c r="J36" s="84"/>
      <c r="K36" s="85">
        <v>50000</v>
      </c>
      <c r="L36" s="84"/>
      <c r="M36" s="85">
        <v>1767776157</v>
      </c>
      <c r="N36" s="84"/>
      <c r="O36" s="85">
        <v>1759558936</v>
      </c>
      <c r="P36" s="84"/>
      <c r="Q36" s="85">
        <v>8217221</v>
      </c>
    </row>
    <row r="37" spans="1:17" ht="21.75" customHeight="1">
      <c r="A37" s="8" t="s">
        <v>75</v>
      </c>
      <c r="C37" s="85">
        <v>0</v>
      </c>
      <c r="D37" s="84"/>
      <c r="E37" s="85">
        <v>0</v>
      </c>
      <c r="F37" s="84"/>
      <c r="G37" s="85">
        <v>0</v>
      </c>
      <c r="H37" s="84"/>
      <c r="I37" s="85">
        <v>0</v>
      </c>
      <c r="J37" s="84"/>
      <c r="K37" s="85">
        <v>1</v>
      </c>
      <c r="L37" s="84"/>
      <c r="M37" s="85">
        <v>1</v>
      </c>
      <c r="N37" s="84"/>
      <c r="O37" s="85">
        <v>1363</v>
      </c>
      <c r="P37" s="84"/>
      <c r="Q37" s="85">
        <v>-1362</v>
      </c>
    </row>
    <row r="38" spans="1:17" ht="21.75" customHeight="1">
      <c r="A38" s="8" t="s">
        <v>65</v>
      </c>
      <c r="C38" s="85">
        <v>1</v>
      </c>
      <c r="D38" s="84"/>
      <c r="E38" s="85">
        <v>1</v>
      </c>
      <c r="F38" s="84"/>
      <c r="G38" s="85">
        <v>2222</v>
      </c>
      <c r="H38" s="84"/>
      <c r="I38" s="85">
        <v>-2221</v>
      </c>
      <c r="J38" s="84"/>
      <c r="K38" s="85">
        <v>1</v>
      </c>
      <c r="L38" s="84"/>
      <c r="M38" s="85">
        <v>1</v>
      </c>
      <c r="N38" s="84"/>
      <c r="O38" s="85">
        <v>2806</v>
      </c>
      <c r="P38" s="84"/>
      <c r="Q38" s="85">
        <v>-2805</v>
      </c>
    </row>
    <row r="39" spans="1:17" ht="21.75" customHeight="1">
      <c r="A39" s="8" t="s">
        <v>49</v>
      </c>
      <c r="C39" s="85">
        <v>1</v>
      </c>
      <c r="D39" s="84"/>
      <c r="E39" s="85">
        <v>1</v>
      </c>
      <c r="F39" s="84"/>
      <c r="G39" s="85">
        <v>2333</v>
      </c>
      <c r="H39" s="84"/>
      <c r="I39" s="85">
        <v>-2332</v>
      </c>
      <c r="J39" s="84"/>
      <c r="K39" s="85">
        <v>1</v>
      </c>
      <c r="L39" s="84"/>
      <c r="M39" s="85">
        <v>1</v>
      </c>
      <c r="N39" s="84"/>
      <c r="O39" s="85">
        <v>2333</v>
      </c>
      <c r="P39" s="84"/>
      <c r="Q39" s="85">
        <v>-2332</v>
      </c>
    </row>
    <row r="40" spans="1:17" ht="21.75" customHeight="1">
      <c r="A40" s="8" t="s">
        <v>72</v>
      </c>
      <c r="C40" s="85">
        <v>1</v>
      </c>
      <c r="D40" s="84"/>
      <c r="E40" s="85">
        <v>1</v>
      </c>
      <c r="F40" s="84"/>
      <c r="G40" s="85">
        <v>2389</v>
      </c>
      <c r="H40" s="84"/>
      <c r="I40" s="85">
        <v>-2388</v>
      </c>
      <c r="J40" s="84"/>
      <c r="K40" s="85">
        <v>1</v>
      </c>
      <c r="L40" s="84"/>
      <c r="M40" s="85">
        <v>1</v>
      </c>
      <c r="N40" s="84"/>
      <c r="O40" s="85">
        <v>2389</v>
      </c>
      <c r="P40" s="84"/>
      <c r="Q40" s="85">
        <v>-2388</v>
      </c>
    </row>
    <row r="41" spans="1:17" ht="21.75" customHeight="1">
      <c r="A41" s="8" t="s">
        <v>87</v>
      </c>
      <c r="C41" s="85">
        <v>1</v>
      </c>
      <c r="D41" s="84"/>
      <c r="E41" s="85">
        <v>1</v>
      </c>
      <c r="F41" s="84"/>
      <c r="G41" s="85">
        <v>7588</v>
      </c>
      <c r="H41" s="84"/>
      <c r="I41" s="85">
        <v>-7587</v>
      </c>
      <c r="J41" s="84"/>
      <c r="K41" s="85">
        <v>1</v>
      </c>
      <c r="L41" s="84"/>
      <c r="M41" s="85">
        <v>1</v>
      </c>
      <c r="N41" s="84"/>
      <c r="O41" s="85">
        <v>7588</v>
      </c>
      <c r="P41" s="84"/>
      <c r="Q41" s="85">
        <v>-7587</v>
      </c>
    </row>
    <row r="42" spans="1:17" ht="21.75" customHeight="1">
      <c r="A42" s="103" t="s">
        <v>59</v>
      </c>
      <c r="C42" s="107">
        <v>1</v>
      </c>
      <c r="D42" s="84"/>
      <c r="E42" s="107">
        <v>1</v>
      </c>
      <c r="F42" s="84"/>
      <c r="G42" s="107">
        <v>10446</v>
      </c>
      <c r="H42" s="84"/>
      <c r="I42" s="107">
        <v>-10445</v>
      </c>
      <c r="J42" s="84"/>
      <c r="K42" s="107">
        <v>1</v>
      </c>
      <c r="L42" s="84"/>
      <c r="M42" s="107">
        <v>1</v>
      </c>
      <c r="N42" s="84"/>
      <c r="O42" s="107">
        <v>10446</v>
      </c>
      <c r="P42" s="84"/>
      <c r="Q42" s="107">
        <v>-10445</v>
      </c>
    </row>
    <row r="43" spans="1:17" ht="21.75" customHeight="1">
      <c r="A43" s="8" t="s">
        <v>81</v>
      </c>
      <c r="C43" s="85">
        <v>0</v>
      </c>
      <c r="D43" s="84"/>
      <c r="E43" s="85">
        <v>0</v>
      </c>
      <c r="F43" s="84"/>
      <c r="G43" s="85">
        <v>0</v>
      </c>
      <c r="H43" s="84"/>
      <c r="I43" s="85">
        <v>0</v>
      </c>
      <c r="J43" s="84"/>
      <c r="K43" s="85">
        <v>1</v>
      </c>
      <c r="L43" s="84"/>
      <c r="M43" s="85">
        <v>1</v>
      </c>
      <c r="N43" s="84"/>
      <c r="O43" s="85">
        <v>12098</v>
      </c>
      <c r="P43" s="84"/>
      <c r="Q43" s="85">
        <v>-12097</v>
      </c>
    </row>
    <row r="44" spans="1:17" ht="21.75" customHeight="1">
      <c r="A44" s="8" t="s">
        <v>188</v>
      </c>
      <c r="C44" s="85">
        <v>0</v>
      </c>
      <c r="D44" s="84"/>
      <c r="E44" s="85">
        <v>0</v>
      </c>
      <c r="F44" s="84"/>
      <c r="G44" s="85">
        <v>0</v>
      </c>
      <c r="H44" s="84"/>
      <c r="I44" s="85">
        <v>0</v>
      </c>
      <c r="J44" s="84"/>
      <c r="K44" s="85">
        <v>875000</v>
      </c>
      <c r="L44" s="84"/>
      <c r="M44" s="85">
        <v>6079994177</v>
      </c>
      <c r="N44" s="84"/>
      <c r="O44" s="85">
        <v>6132045937</v>
      </c>
      <c r="P44" s="84"/>
      <c r="Q44" s="85">
        <v>-52051760</v>
      </c>
    </row>
    <row r="45" spans="1:17" ht="21.75" customHeight="1">
      <c r="A45" s="8" t="s">
        <v>175</v>
      </c>
      <c r="C45" s="85">
        <v>0</v>
      </c>
      <c r="D45" s="84"/>
      <c r="E45" s="85">
        <v>0</v>
      </c>
      <c r="F45" s="84"/>
      <c r="G45" s="85">
        <v>0</v>
      </c>
      <c r="H45" s="84"/>
      <c r="I45" s="85">
        <v>0</v>
      </c>
      <c r="J45" s="84"/>
      <c r="K45" s="85">
        <v>52300</v>
      </c>
      <c r="L45" s="84"/>
      <c r="M45" s="85">
        <v>8963952589</v>
      </c>
      <c r="N45" s="84"/>
      <c r="O45" s="85">
        <v>9018499738</v>
      </c>
      <c r="P45" s="84"/>
      <c r="Q45" s="85">
        <v>-54547149</v>
      </c>
    </row>
    <row r="46" spans="1:17" ht="21.75" customHeight="1">
      <c r="A46" s="8" t="s">
        <v>177</v>
      </c>
      <c r="C46" s="85">
        <v>0</v>
      </c>
      <c r="D46" s="84"/>
      <c r="E46" s="85">
        <v>0</v>
      </c>
      <c r="F46" s="84"/>
      <c r="G46" s="85">
        <v>0</v>
      </c>
      <c r="H46" s="84"/>
      <c r="I46" s="85">
        <v>0</v>
      </c>
      <c r="J46" s="84"/>
      <c r="K46" s="85">
        <v>141368</v>
      </c>
      <c r="L46" s="84"/>
      <c r="M46" s="85">
        <v>6114742371</v>
      </c>
      <c r="N46" s="84"/>
      <c r="O46" s="85">
        <v>6358840433</v>
      </c>
      <c r="P46" s="84"/>
      <c r="Q46" s="85">
        <v>-244098062</v>
      </c>
    </row>
    <row r="47" spans="1:17" ht="21.75" customHeight="1">
      <c r="A47" s="8" t="s">
        <v>174</v>
      </c>
      <c r="C47" s="85">
        <v>0</v>
      </c>
      <c r="D47" s="84"/>
      <c r="E47" s="85">
        <v>0</v>
      </c>
      <c r="F47" s="84"/>
      <c r="G47" s="85">
        <v>0</v>
      </c>
      <c r="H47" s="84"/>
      <c r="I47" s="85">
        <v>0</v>
      </c>
      <c r="J47" s="84"/>
      <c r="K47" s="85">
        <v>139685</v>
      </c>
      <c r="L47" s="84"/>
      <c r="M47" s="85">
        <v>1983007386</v>
      </c>
      <c r="N47" s="84"/>
      <c r="O47" s="85">
        <v>2267483766</v>
      </c>
      <c r="P47" s="84"/>
      <c r="Q47" s="85">
        <v>-284476380</v>
      </c>
    </row>
    <row r="48" spans="1:17" ht="21.75" customHeight="1">
      <c r="A48" s="8" t="s">
        <v>179</v>
      </c>
      <c r="C48" s="85">
        <v>0</v>
      </c>
      <c r="D48" s="84"/>
      <c r="E48" s="85">
        <v>0</v>
      </c>
      <c r="F48" s="84"/>
      <c r="G48" s="85">
        <v>0</v>
      </c>
      <c r="H48" s="84"/>
      <c r="I48" s="85">
        <v>0</v>
      </c>
      <c r="J48" s="84"/>
      <c r="K48" s="85">
        <v>672000</v>
      </c>
      <c r="L48" s="84"/>
      <c r="M48" s="85">
        <v>2262308344</v>
      </c>
      <c r="N48" s="84"/>
      <c r="O48" s="85">
        <v>2597190220</v>
      </c>
      <c r="P48" s="84"/>
      <c r="Q48" s="85">
        <v>-334881876</v>
      </c>
    </row>
    <row r="49" spans="1:17" ht="21.75" customHeight="1">
      <c r="A49" s="8" t="s">
        <v>171</v>
      </c>
      <c r="C49" s="85">
        <v>0</v>
      </c>
      <c r="D49" s="84"/>
      <c r="E49" s="85">
        <v>0</v>
      </c>
      <c r="F49" s="84"/>
      <c r="G49" s="85">
        <v>0</v>
      </c>
      <c r="H49" s="84"/>
      <c r="I49" s="85">
        <v>0</v>
      </c>
      <c r="J49" s="84"/>
      <c r="K49" s="85">
        <v>220441</v>
      </c>
      <c r="L49" s="84"/>
      <c r="M49" s="85">
        <v>416364636</v>
      </c>
      <c r="N49" s="84"/>
      <c r="O49" s="85">
        <v>761844096</v>
      </c>
      <c r="P49" s="84"/>
      <c r="Q49" s="85">
        <v>-345479460</v>
      </c>
    </row>
    <row r="50" spans="1:17" ht="21.75" customHeight="1">
      <c r="A50" s="8" t="s">
        <v>181</v>
      </c>
      <c r="C50" s="85">
        <v>0</v>
      </c>
      <c r="D50" s="84"/>
      <c r="E50" s="85">
        <v>0</v>
      </c>
      <c r="F50" s="84"/>
      <c r="G50" s="85">
        <v>0</v>
      </c>
      <c r="H50" s="84"/>
      <c r="I50" s="85">
        <v>0</v>
      </c>
      <c r="J50" s="84"/>
      <c r="K50" s="85">
        <v>141561</v>
      </c>
      <c r="L50" s="84"/>
      <c r="M50" s="85">
        <v>1465789303</v>
      </c>
      <c r="N50" s="84"/>
      <c r="O50" s="85">
        <v>2207876592</v>
      </c>
      <c r="P50" s="84"/>
      <c r="Q50" s="85">
        <v>-742087289</v>
      </c>
    </row>
    <row r="51" spans="1:17" ht="21.75" customHeight="1">
      <c r="A51" s="8" t="s">
        <v>170</v>
      </c>
      <c r="C51" s="85">
        <v>0</v>
      </c>
      <c r="D51" s="84"/>
      <c r="E51" s="85">
        <v>0</v>
      </c>
      <c r="F51" s="84"/>
      <c r="G51" s="85">
        <v>0</v>
      </c>
      <c r="H51" s="84"/>
      <c r="I51" s="85">
        <v>0</v>
      </c>
      <c r="J51" s="84"/>
      <c r="K51" s="85">
        <v>530000</v>
      </c>
      <c r="L51" s="84"/>
      <c r="M51" s="85">
        <v>8169987750</v>
      </c>
      <c r="N51" s="84"/>
      <c r="O51" s="85">
        <v>9156592170</v>
      </c>
      <c r="P51" s="84"/>
      <c r="Q51" s="85">
        <v>-986604420</v>
      </c>
    </row>
    <row r="52" spans="1:17" ht="21.75" customHeight="1">
      <c r="A52" s="8" t="s">
        <v>185</v>
      </c>
      <c r="C52" s="85">
        <v>0</v>
      </c>
      <c r="D52" s="84"/>
      <c r="E52" s="85">
        <v>0</v>
      </c>
      <c r="F52" s="84"/>
      <c r="G52" s="85">
        <v>0</v>
      </c>
      <c r="H52" s="84"/>
      <c r="I52" s="85">
        <v>0</v>
      </c>
      <c r="J52" s="84"/>
      <c r="K52" s="85">
        <v>2136920</v>
      </c>
      <c r="L52" s="84"/>
      <c r="M52" s="85">
        <v>5177221575</v>
      </c>
      <c r="N52" s="84"/>
      <c r="O52" s="85">
        <v>6319510844</v>
      </c>
      <c r="P52" s="84"/>
      <c r="Q52" s="85">
        <v>-1142289269</v>
      </c>
    </row>
    <row r="53" spans="1:17" ht="21.75" customHeight="1">
      <c r="A53" s="8" t="s">
        <v>68</v>
      </c>
      <c r="C53" s="85">
        <v>0</v>
      </c>
      <c r="D53" s="84"/>
      <c r="E53" s="85">
        <v>0</v>
      </c>
      <c r="F53" s="84"/>
      <c r="G53" s="85">
        <v>0</v>
      </c>
      <c r="H53" s="84"/>
      <c r="I53" s="85">
        <v>0</v>
      </c>
      <c r="J53" s="84"/>
      <c r="K53" s="85">
        <v>2130000</v>
      </c>
      <c r="L53" s="84"/>
      <c r="M53" s="85">
        <v>15299423764</v>
      </c>
      <c r="N53" s="84"/>
      <c r="O53" s="85">
        <v>16599839706</v>
      </c>
      <c r="P53" s="84"/>
      <c r="Q53" s="85">
        <v>-1300415942</v>
      </c>
    </row>
    <row r="54" spans="1:17" ht="21.75" customHeight="1">
      <c r="A54" s="8" t="s">
        <v>169</v>
      </c>
      <c r="C54" s="85">
        <v>0</v>
      </c>
      <c r="D54" s="84"/>
      <c r="E54" s="85">
        <v>0</v>
      </c>
      <c r="F54" s="84"/>
      <c r="G54" s="85">
        <v>0</v>
      </c>
      <c r="H54" s="84"/>
      <c r="I54" s="85">
        <v>0</v>
      </c>
      <c r="J54" s="84"/>
      <c r="K54" s="85">
        <v>858000</v>
      </c>
      <c r="L54" s="84"/>
      <c r="M54" s="85">
        <v>5170069385</v>
      </c>
      <c r="N54" s="84"/>
      <c r="O54" s="85">
        <v>6550232832</v>
      </c>
      <c r="P54" s="84"/>
      <c r="Q54" s="85">
        <v>-1380163447</v>
      </c>
    </row>
    <row r="55" spans="1:17" ht="21.75" customHeight="1">
      <c r="A55" s="8" t="s">
        <v>186</v>
      </c>
      <c r="C55" s="85">
        <v>0</v>
      </c>
      <c r="D55" s="84"/>
      <c r="E55" s="85">
        <v>0</v>
      </c>
      <c r="F55" s="84"/>
      <c r="G55" s="85">
        <v>0</v>
      </c>
      <c r="H55" s="84"/>
      <c r="I55" s="85">
        <v>0</v>
      </c>
      <c r="J55" s="84"/>
      <c r="K55" s="85">
        <v>1618000</v>
      </c>
      <c r="L55" s="84"/>
      <c r="M55" s="85">
        <v>4315110782</v>
      </c>
      <c r="N55" s="84"/>
      <c r="O55" s="85">
        <v>5709723795</v>
      </c>
      <c r="P55" s="84"/>
      <c r="Q55" s="85">
        <v>-1394613013</v>
      </c>
    </row>
    <row r="56" spans="1:17" ht="21.75" customHeight="1">
      <c r="A56" s="8" t="s">
        <v>51</v>
      </c>
      <c r="C56" s="85">
        <v>0</v>
      </c>
      <c r="D56" s="84"/>
      <c r="E56" s="85">
        <v>0</v>
      </c>
      <c r="F56" s="84"/>
      <c r="G56" s="85">
        <v>0</v>
      </c>
      <c r="H56" s="84"/>
      <c r="I56" s="85">
        <v>0</v>
      </c>
      <c r="J56" s="84"/>
      <c r="K56" s="85">
        <v>30300000</v>
      </c>
      <c r="L56" s="84"/>
      <c r="M56" s="85">
        <v>79291639462</v>
      </c>
      <c r="N56" s="84"/>
      <c r="O56" s="85">
        <v>80961793848</v>
      </c>
      <c r="P56" s="84"/>
      <c r="Q56" s="85">
        <v>-1670154386</v>
      </c>
    </row>
    <row r="57" spans="1:17" ht="21.75" customHeight="1">
      <c r="A57" s="8" t="s">
        <v>168</v>
      </c>
      <c r="C57" s="85">
        <v>0</v>
      </c>
      <c r="D57" s="84"/>
      <c r="E57" s="85">
        <v>0</v>
      </c>
      <c r="F57" s="84"/>
      <c r="G57" s="85">
        <v>0</v>
      </c>
      <c r="H57" s="84"/>
      <c r="I57" s="85">
        <v>0</v>
      </c>
      <c r="J57" s="84"/>
      <c r="K57" s="85">
        <v>3503030</v>
      </c>
      <c r="L57" s="84"/>
      <c r="M57" s="85">
        <v>13626408854</v>
      </c>
      <c r="N57" s="84"/>
      <c r="O57" s="85">
        <v>15304211739</v>
      </c>
      <c r="P57" s="84"/>
      <c r="Q57" s="85">
        <v>-1677802885</v>
      </c>
    </row>
    <row r="58" spans="1:17" ht="21.75" customHeight="1">
      <c r="A58" s="8" t="s">
        <v>180</v>
      </c>
      <c r="C58" s="85">
        <v>0</v>
      </c>
      <c r="D58" s="84"/>
      <c r="E58" s="85">
        <v>0</v>
      </c>
      <c r="F58" s="84"/>
      <c r="G58" s="85">
        <v>0</v>
      </c>
      <c r="H58" s="84"/>
      <c r="I58" s="85">
        <v>0</v>
      </c>
      <c r="J58" s="84"/>
      <c r="K58" s="85">
        <v>677551</v>
      </c>
      <c r="L58" s="84"/>
      <c r="M58" s="85">
        <v>5590238114</v>
      </c>
      <c r="N58" s="84"/>
      <c r="O58" s="85">
        <v>7286943168</v>
      </c>
      <c r="P58" s="84"/>
      <c r="Q58" s="85">
        <v>-1696705054</v>
      </c>
    </row>
    <row r="59" spans="1:17" ht="21.75" customHeight="1">
      <c r="A59" s="8" t="s">
        <v>184</v>
      </c>
      <c r="C59" s="85">
        <v>0</v>
      </c>
      <c r="D59" s="84"/>
      <c r="E59" s="85">
        <v>0</v>
      </c>
      <c r="F59" s="84"/>
      <c r="G59" s="85">
        <v>0</v>
      </c>
      <c r="H59" s="84"/>
      <c r="I59" s="85">
        <v>0</v>
      </c>
      <c r="J59" s="84"/>
      <c r="K59" s="85">
        <v>1503646</v>
      </c>
      <c r="L59" s="84"/>
      <c r="M59" s="85">
        <v>4322503576</v>
      </c>
      <c r="N59" s="84"/>
      <c r="O59" s="85">
        <v>6131709104</v>
      </c>
      <c r="P59" s="84"/>
      <c r="Q59" s="85">
        <v>-1809205528</v>
      </c>
    </row>
    <row r="60" spans="1:17" ht="21.75" customHeight="1">
      <c r="A60" s="8" t="s">
        <v>38</v>
      </c>
      <c r="C60" s="85">
        <v>0</v>
      </c>
      <c r="D60" s="84"/>
      <c r="E60" s="85">
        <v>0</v>
      </c>
      <c r="F60" s="84"/>
      <c r="G60" s="85">
        <v>0</v>
      </c>
      <c r="H60" s="84"/>
      <c r="I60" s="85">
        <v>0</v>
      </c>
      <c r="J60" s="84"/>
      <c r="K60" s="85">
        <v>250000</v>
      </c>
      <c r="L60" s="84"/>
      <c r="M60" s="85">
        <v>13399794040</v>
      </c>
      <c r="N60" s="84"/>
      <c r="O60" s="85">
        <v>15283518711</v>
      </c>
      <c r="P60" s="84"/>
      <c r="Q60" s="85">
        <v>-1883724671</v>
      </c>
    </row>
    <row r="61" spans="1:17" ht="21.75" customHeight="1">
      <c r="A61" s="8" t="s">
        <v>76</v>
      </c>
      <c r="C61" s="85">
        <v>0</v>
      </c>
      <c r="D61" s="84"/>
      <c r="E61" s="85">
        <v>0</v>
      </c>
      <c r="F61" s="84"/>
      <c r="G61" s="85">
        <v>0</v>
      </c>
      <c r="H61" s="84"/>
      <c r="I61" s="85">
        <v>0</v>
      </c>
      <c r="J61" s="84"/>
      <c r="K61" s="85">
        <v>3363000</v>
      </c>
      <c r="L61" s="84"/>
      <c r="M61" s="85">
        <v>118359207192</v>
      </c>
      <c r="N61" s="84"/>
      <c r="O61" s="85">
        <v>120314215498</v>
      </c>
      <c r="P61" s="84"/>
      <c r="Q61" s="85">
        <v>-1955008306</v>
      </c>
    </row>
    <row r="62" spans="1:17" ht="21.75" customHeight="1">
      <c r="A62" s="8" t="s">
        <v>183</v>
      </c>
      <c r="C62" s="85">
        <v>0</v>
      </c>
      <c r="D62" s="84"/>
      <c r="E62" s="85">
        <v>0</v>
      </c>
      <c r="F62" s="84"/>
      <c r="G62" s="85">
        <v>0</v>
      </c>
      <c r="H62" s="84"/>
      <c r="I62" s="85">
        <v>0</v>
      </c>
      <c r="J62" s="84"/>
      <c r="K62" s="85">
        <v>1589247</v>
      </c>
      <c r="L62" s="84"/>
      <c r="M62" s="85">
        <v>4808064809</v>
      </c>
      <c r="N62" s="84"/>
      <c r="O62" s="85">
        <v>7113798784</v>
      </c>
      <c r="P62" s="84"/>
      <c r="Q62" s="85">
        <v>-2305733975</v>
      </c>
    </row>
    <row r="63" spans="1:17" ht="21.75" customHeight="1">
      <c r="A63" s="8" t="s">
        <v>32</v>
      </c>
      <c r="C63" s="85">
        <v>0</v>
      </c>
      <c r="D63" s="84"/>
      <c r="E63" s="85">
        <v>0</v>
      </c>
      <c r="F63" s="84"/>
      <c r="G63" s="85">
        <v>0</v>
      </c>
      <c r="H63" s="84"/>
      <c r="I63" s="85">
        <v>0</v>
      </c>
      <c r="J63" s="84"/>
      <c r="K63" s="85">
        <v>450000</v>
      </c>
      <c r="L63" s="84"/>
      <c r="M63" s="85">
        <v>28320320286</v>
      </c>
      <c r="N63" s="84"/>
      <c r="O63" s="85">
        <v>30811573800</v>
      </c>
      <c r="P63" s="84"/>
      <c r="Q63" s="85">
        <v>-2491253514</v>
      </c>
    </row>
    <row r="64" spans="1:17" ht="21.75" customHeight="1">
      <c r="A64" s="8" t="s">
        <v>182</v>
      </c>
      <c r="C64" s="85">
        <v>0</v>
      </c>
      <c r="D64" s="84"/>
      <c r="E64" s="85">
        <v>0</v>
      </c>
      <c r="F64" s="84"/>
      <c r="G64" s="85">
        <v>0</v>
      </c>
      <c r="H64" s="84"/>
      <c r="I64" s="85">
        <v>0</v>
      </c>
      <c r="J64" s="84"/>
      <c r="K64" s="85">
        <v>90483406</v>
      </c>
      <c r="L64" s="84"/>
      <c r="M64" s="85">
        <v>38059657495</v>
      </c>
      <c r="N64" s="84"/>
      <c r="O64" s="85">
        <v>44522789718</v>
      </c>
      <c r="P64" s="84"/>
      <c r="Q64" s="85">
        <v>-6463132223</v>
      </c>
    </row>
    <row r="65" spans="1:17" ht="21.75" customHeight="1">
      <c r="A65" s="8" t="s">
        <v>28</v>
      </c>
      <c r="C65" s="85">
        <v>0</v>
      </c>
      <c r="D65" s="84"/>
      <c r="E65" s="85">
        <v>0</v>
      </c>
      <c r="F65" s="84"/>
      <c r="G65" s="85">
        <v>0</v>
      </c>
      <c r="H65" s="84"/>
      <c r="I65" s="85">
        <v>0</v>
      </c>
      <c r="J65" s="84"/>
      <c r="K65" s="85">
        <v>9907025</v>
      </c>
      <c r="L65" s="84"/>
      <c r="M65" s="85">
        <v>39451178433</v>
      </c>
      <c r="N65" s="84"/>
      <c r="O65" s="85">
        <v>56035564964</v>
      </c>
      <c r="P65" s="84"/>
      <c r="Q65" s="85">
        <v>-16584386531</v>
      </c>
    </row>
    <row r="66" spans="1:17" ht="21.75" customHeight="1">
      <c r="A66" s="11" t="s">
        <v>20</v>
      </c>
      <c r="C66" s="86">
        <v>0</v>
      </c>
      <c r="D66" s="84"/>
      <c r="E66" s="86">
        <v>0</v>
      </c>
      <c r="F66" s="84"/>
      <c r="G66" s="86">
        <v>0</v>
      </c>
      <c r="H66" s="84"/>
      <c r="I66" s="86">
        <v>0</v>
      </c>
      <c r="J66" s="84"/>
      <c r="K66" s="86">
        <v>21000000</v>
      </c>
      <c r="L66" s="84"/>
      <c r="M66" s="86">
        <v>29779606384</v>
      </c>
      <c r="N66" s="84"/>
      <c r="O66" s="86">
        <v>51039497301</v>
      </c>
      <c r="P66" s="84"/>
      <c r="Q66" s="86">
        <v>-21259890917</v>
      </c>
    </row>
    <row r="67" spans="1:17" ht="21.75" customHeight="1" thickBot="1">
      <c r="A67" s="14" t="s">
        <v>103</v>
      </c>
      <c r="C67" s="87">
        <f>SUM(C8:C66)</f>
        <v>1138231</v>
      </c>
      <c r="D67" s="84"/>
      <c r="E67" s="87">
        <f>SUM(E8:E66)</f>
        <v>13652280873</v>
      </c>
      <c r="F67" s="84"/>
      <c r="G67" s="87">
        <f>SUM(G8:G66)</f>
        <v>11508763588</v>
      </c>
      <c r="H67" s="84"/>
      <c r="I67" s="87">
        <f>SUM(I8:I66)</f>
        <v>2143517285</v>
      </c>
      <c r="J67" s="84"/>
      <c r="K67" s="87">
        <f>SUM(K8:K66)</f>
        <v>322385843</v>
      </c>
      <c r="L67" s="84"/>
      <c r="M67" s="87">
        <f>SUM(M8:M66)</f>
        <v>1480675098278</v>
      </c>
      <c r="N67" s="84"/>
      <c r="O67" s="87">
        <f>SUM(O8:O66)</f>
        <v>1462083693880</v>
      </c>
      <c r="P67" s="84"/>
      <c r="Q67" s="87">
        <f>SUM(Q8:Q66)</f>
        <v>18591404398</v>
      </c>
    </row>
    <row r="68" spans="1:17" ht="13.5" thickTop="1"/>
    <row r="71" spans="1:17">
      <c r="Q71" s="24"/>
    </row>
    <row r="73" spans="1:17">
      <c r="Q73" s="24"/>
    </row>
  </sheetData>
  <sortState xmlns:xlrd2="http://schemas.microsoft.com/office/spreadsheetml/2017/richdata2" ref="A8:Q66">
    <sortCondition descending="1" ref="Q8:Q66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8"/>
  <sheetViews>
    <sheetView rightToLeft="1" workbookViewId="0">
      <selection activeCell="Q107" sqref="Q107"/>
    </sheetView>
  </sheetViews>
  <sheetFormatPr defaultRowHeight="12.75"/>
  <cols>
    <col min="1" max="1" width="29.85546875" bestFit="1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ht="14.45" customHeight="1"/>
    <row r="5" spans="1:17" ht="14.45" customHeight="1">
      <c r="A5" s="139" t="s">
        <v>269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ht="14.45" customHeight="1">
      <c r="A6" s="134" t="s">
        <v>146</v>
      </c>
      <c r="C6" s="134" t="s">
        <v>162</v>
      </c>
      <c r="D6" s="134"/>
      <c r="E6" s="134"/>
      <c r="F6" s="134"/>
      <c r="G6" s="134"/>
      <c r="H6" s="134"/>
      <c r="I6" s="134"/>
      <c r="K6" s="134" t="s">
        <v>163</v>
      </c>
      <c r="L6" s="134"/>
      <c r="M6" s="134"/>
      <c r="N6" s="134"/>
      <c r="O6" s="134"/>
      <c r="P6" s="134"/>
      <c r="Q6" s="134"/>
    </row>
    <row r="7" spans="1:17" ht="29.1" customHeight="1">
      <c r="A7" s="134"/>
      <c r="C7" s="20" t="s">
        <v>13</v>
      </c>
      <c r="D7" s="3"/>
      <c r="E7" s="20" t="s">
        <v>15</v>
      </c>
      <c r="F7" s="3"/>
      <c r="G7" s="20" t="s">
        <v>267</v>
      </c>
      <c r="H7" s="3"/>
      <c r="I7" s="20" t="s">
        <v>270</v>
      </c>
      <c r="K7" s="20" t="s">
        <v>13</v>
      </c>
      <c r="L7" s="3"/>
      <c r="M7" s="20" t="s">
        <v>15</v>
      </c>
      <c r="N7" s="3"/>
      <c r="O7" s="20" t="s">
        <v>267</v>
      </c>
      <c r="P7" s="3"/>
      <c r="Q7" s="20" t="s">
        <v>270</v>
      </c>
    </row>
    <row r="8" spans="1:17" ht="21.75" customHeight="1">
      <c r="A8" s="5" t="s">
        <v>56</v>
      </c>
      <c r="C8" s="83">
        <v>44310000</v>
      </c>
      <c r="D8" s="84"/>
      <c r="E8" s="83">
        <v>581852356155</v>
      </c>
      <c r="F8" s="84"/>
      <c r="G8" s="83">
        <v>446321720281</v>
      </c>
      <c r="H8" s="84"/>
      <c r="I8" s="83">
        <v>135530635874</v>
      </c>
      <c r="J8" s="84"/>
      <c r="K8" s="83">
        <v>44310000</v>
      </c>
      <c r="L8" s="84"/>
      <c r="M8" s="83">
        <v>581852356155</v>
      </c>
      <c r="N8" s="84"/>
      <c r="O8" s="83">
        <v>430583134607</v>
      </c>
      <c r="P8" s="84"/>
      <c r="Q8" s="83">
        <v>151269221548</v>
      </c>
    </row>
    <row r="9" spans="1:17" ht="21.75" customHeight="1">
      <c r="A9" s="8" t="s">
        <v>23</v>
      </c>
      <c r="C9" s="85">
        <v>97492523</v>
      </c>
      <c r="D9" s="84"/>
      <c r="E9" s="85">
        <v>266315391957</v>
      </c>
      <c r="F9" s="84"/>
      <c r="G9" s="85">
        <v>216211659191</v>
      </c>
      <c r="H9" s="84"/>
      <c r="I9" s="85">
        <v>50103732766</v>
      </c>
      <c r="J9" s="84"/>
      <c r="K9" s="85">
        <v>97492523</v>
      </c>
      <c r="L9" s="84"/>
      <c r="M9" s="85">
        <v>266315391957</v>
      </c>
      <c r="N9" s="84"/>
      <c r="O9" s="85">
        <v>195755473187</v>
      </c>
      <c r="P9" s="84"/>
      <c r="Q9" s="85">
        <v>70559918770</v>
      </c>
    </row>
    <row r="10" spans="1:17" ht="21.75" customHeight="1">
      <c r="A10" s="8" t="s">
        <v>61</v>
      </c>
      <c r="C10" s="85">
        <v>684000</v>
      </c>
      <c r="D10" s="84"/>
      <c r="E10" s="85">
        <v>66633159600</v>
      </c>
      <c r="F10" s="84"/>
      <c r="G10" s="85">
        <v>57590087940</v>
      </c>
      <c r="H10" s="84"/>
      <c r="I10" s="85">
        <v>9043071660</v>
      </c>
      <c r="J10" s="84"/>
      <c r="K10" s="85">
        <v>684000</v>
      </c>
      <c r="L10" s="84"/>
      <c r="M10" s="85">
        <v>66633159600</v>
      </c>
      <c r="N10" s="84"/>
      <c r="O10" s="85">
        <v>31598696397</v>
      </c>
      <c r="P10" s="84"/>
      <c r="Q10" s="85">
        <v>35034463203</v>
      </c>
    </row>
    <row r="11" spans="1:17" ht="21.75" customHeight="1">
      <c r="A11" s="8" t="s">
        <v>92</v>
      </c>
      <c r="C11" s="85">
        <v>6389359</v>
      </c>
      <c r="D11" s="84"/>
      <c r="E11" s="85">
        <v>83583664851</v>
      </c>
      <c r="F11" s="84"/>
      <c r="G11" s="85">
        <v>69352234962</v>
      </c>
      <c r="H11" s="84"/>
      <c r="I11" s="85">
        <v>14231429889</v>
      </c>
      <c r="J11" s="84"/>
      <c r="K11" s="85">
        <v>6389359</v>
      </c>
      <c r="L11" s="84"/>
      <c r="M11" s="85">
        <v>83583664851</v>
      </c>
      <c r="N11" s="84"/>
      <c r="O11" s="85">
        <v>51014075152</v>
      </c>
      <c r="P11" s="84"/>
      <c r="Q11" s="85">
        <v>32569589699</v>
      </c>
    </row>
    <row r="12" spans="1:17" ht="21.75" customHeight="1">
      <c r="A12" s="8" t="s">
        <v>24</v>
      </c>
      <c r="C12" s="85">
        <v>19937585</v>
      </c>
      <c r="D12" s="84"/>
      <c r="E12" s="85">
        <v>58743386678</v>
      </c>
      <c r="F12" s="84"/>
      <c r="G12" s="85">
        <v>48318616273</v>
      </c>
      <c r="H12" s="84"/>
      <c r="I12" s="85">
        <v>10424770405</v>
      </c>
      <c r="J12" s="84"/>
      <c r="K12" s="85">
        <v>19937585</v>
      </c>
      <c r="L12" s="84"/>
      <c r="M12" s="85">
        <v>58743386678</v>
      </c>
      <c r="N12" s="84"/>
      <c r="O12" s="85">
        <v>35449063793</v>
      </c>
      <c r="P12" s="84"/>
      <c r="Q12" s="85">
        <v>23294322885</v>
      </c>
    </row>
    <row r="13" spans="1:17" ht="21.75" customHeight="1">
      <c r="A13" s="8" t="s">
        <v>101</v>
      </c>
      <c r="C13" s="85">
        <v>259000000</v>
      </c>
      <c r="D13" s="84"/>
      <c r="E13" s="85">
        <v>455444882550</v>
      </c>
      <c r="F13" s="84"/>
      <c r="G13" s="85">
        <v>432935741212</v>
      </c>
      <c r="H13" s="84"/>
      <c r="I13" s="85">
        <v>22509141338</v>
      </c>
      <c r="J13" s="84"/>
      <c r="K13" s="85">
        <v>259000000</v>
      </c>
      <c r="L13" s="84"/>
      <c r="M13" s="85">
        <v>455444882550</v>
      </c>
      <c r="N13" s="84"/>
      <c r="O13" s="85">
        <v>432935741212</v>
      </c>
      <c r="P13" s="84"/>
      <c r="Q13" s="85">
        <v>22509141338</v>
      </c>
    </row>
    <row r="14" spans="1:17" ht="21.75" customHeight="1">
      <c r="A14" s="8" t="s">
        <v>190</v>
      </c>
      <c r="C14" s="85">
        <v>22787</v>
      </c>
      <c r="D14" s="84"/>
      <c r="E14" s="85">
        <v>205287341547</v>
      </c>
      <c r="F14" s="84"/>
      <c r="G14" s="85">
        <v>213871871042</v>
      </c>
      <c r="H14" s="84"/>
      <c r="I14" s="85">
        <v>-8584529494</v>
      </c>
      <c r="J14" s="84"/>
      <c r="K14" s="85">
        <v>22787</v>
      </c>
      <c r="L14" s="84"/>
      <c r="M14" s="85">
        <v>205287341547</v>
      </c>
      <c r="N14" s="84"/>
      <c r="O14" s="85">
        <v>183028066962</v>
      </c>
      <c r="P14" s="84"/>
      <c r="Q14" s="85">
        <v>22259274585</v>
      </c>
    </row>
    <row r="15" spans="1:17" ht="21.75" customHeight="1">
      <c r="A15" s="8" t="s">
        <v>35</v>
      </c>
      <c r="C15" s="85">
        <v>4000000</v>
      </c>
      <c r="D15" s="84"/>
      <c r="E15" s="85">
        <v>155509182000</v>
      </c>
      <c r="F15" s="84"/>
      <c r="G15" s="85">
        <v>143321784719</v>
      </c>
      <c r="H15" s="84"/>
      <c r="I15" s="85">
        <v>12187397281</v>
      </c>
      <c r="J15" s="84"/>
      <c r="K15" s="85">
        <v>4000000</v>
      </c>
      <c r="L15" s="84"/>
      <c r="M15" s="85">
        <v>155509182000</v>
      </c>
      <c r="N15" s="84"/>
      <c r="O15" s="85">
        <v>134385834948</v>
      </c>
      <c r="P15" s="84"/>
      <c r="Q15" s="85">
        <v>21123347052</v>
      </c>
    </row>
    <row r="16" spans="1:17" ht="21.75" customHeight="1">
      <c r="A16" s="8" t="s">
        <v>34</v>
      </c>
      <c r="C16" s="85">
        <v>687997</v>
      </c>
      <c r="D16" s="84"/>
      <c r="E16" s="85">
        <v>193250588781</v>
      </c>
      <c r="F16" s="84"/>
      <c r="G16" s="85">
        <v>180877372901</v>
      </c>
      <c r="H16" s="84"/>
      <c r="I16" s="85">
        <v>12373215880</v>
      </c>
      <c r="J16" s="84"/>
      <c r="K16" s="85">
        <v>687997</v>
      </c>
      <c r="L16" s="84"/>
      <c r="M16" s="85">
        <v>193250588781</v>
      </c>
      <c r="N16" s="84"/>
      <c r="O16" s="85">
        <v>174788102606</v>
      </c>
      <c r="P16" s="84"/>
      <c r="Q16" s="85">
        <v>18462486175</v>
      </c>
    </row>
    <row r="17" spans="1:17" ht="21.75" customHeight="1">
      <c r="A17" s="8" t="s">
        <v>58</v>
      </c>
      <c r="C17" s="85">
        <v>1389000</v>
      </c>
      <c r="D17" s="84"/>
      <c r="E17" s="85">
        <v>74035034829</v>
      </c>
      <c r="F17" s="84"/>
      <c r="G17" s="85">
        <v>71209884919</v>
      </c>
      <c r="H17" s="84"/>
      <c r="I17" s="85">
        <v>2825149910</v>
      </c>
      <c r="J17" s="84"/>
      <c r="K17" s="85">
        <v>1389000</v>
      </c>
      <c r="L17" s="84"/>
      <c r="M17" s="85">
        <v>74035034829</v>
      </c>
      <c r="N17" s="84"/>
      <c r="O17" s="85">
        <v>56644211160</v>
      </c>
      <c r="P17" s="84"/>
      <c r="Q17" s="85">
        <v>17390823669</v>
      </c>
    </row>
    <row r="18" spans="1:17" ht="21.75" customHeight="1">
      <c r="A18" s="8" t="s">
        <v>94</v>
      </c>
      <c r="C18" s="85">
        <v>7507988</v>
      </c>
      <c r="D18" s="84"/>
      <c r="E18" s="85">
        <v>43212596579</v>
      </c>
      <c r="F18" s="84"/>
      <c r="G18" s="85">
        <v>39128415937</v>
      </c>
      <c r="H18" s="84"/>
      <c r="I18" s="85">
        <v>4084180642</v>
      </c>
      <c r="J18" s="84"/>
      <c r="K18" s="85">
        <v>7507988</v>
      </c>
      <c r="L18" s="84"/>
      <c r="M18" s="85">
        <v>43212596579</v>
      </c>
      <c r="N18" s="84"/>
      <c r="O18" s="85">
        <v>28525965179</v>
      </c>
      <c r="P18" s="84"/>
      <c r="Q18" s="85">
        <v>14686631400</v>
      </c>
    </row>
    <row r="19" spans="1:17" ht="21.75" customHeight="1">
      <c r="A19" s="8" t="s">
        <v>73</v>
      </c>
      <c r="C19" s="85">
        <v>90236111</v>
      </c>
      <c r="D19" s="84"/>
      <c r="E19" s="85">
        <v>396380791930</v>
      </c>
      <c r="F19" s="84"/>
      <c r="G19" s="85">
        <v>388576960996</v>
      </c>
      <c r="H19" s="84"/>
      <c r="I19" s="85">
        <v>7803830934</v>
      </c>
      <c r="J19" s="84"/>
      <c r="K19" s="85">
        <v>90236111</v>
      </c>
      <c r="L19" s="84"/>
      <c r="M19" s="85">
        <v>396380791930</v>
      </c>
      <c r="N19" s="84"/>
      <c r="O19" s="85">
        <v>383063397659</v>
      </c>
      <c r="P19" s="84"/>
      <c r="Q19" s="85">
        <v>13317394271</v>
      </c>
    </row>
    <row r="20" spans="1:17" ht="21.75" customHeight="1">
      <c r="A20" s="8" t="s">
        <v>30</v>
      </c>
      <c r="C20" s="85">
        <v>2237140</v>
      </c>
      <c r="D20" s="84"/>
      <c r="E20" s="85">
        <v>40696071011</v>
      </c>
      <c r="F20" s="84"/>
      <c r="G20" s="85">
        <v>40295781788</v>
      </c>
      <c r="H20" s="84"/>
      <c r="I20" s="85">
        <v>400289223</v>
      </c>
      <c r="J20" s="84"/>
      <c r="K20" s="85">
        <v>2237140</v>
      </c>
      <c r="L20" s="84"/>
      <c r="M20" s="85">
        <v>40696071011</v>
      </c>
      <c r="N20" s="84"/>
      <c r="O20" s="85">
        <v>27765559616</v>
      </c>
      <c r="P20" s="84"/>
      <c r="Q20" s="85">
        <v>12930511395</v>
      </c>
    </row>
    <row r="21" spans="1:17" ht="21.75" customHeight="1">
      <c r="A21" s="8" t="s">
        <v>38</v>
      </c>
      <c r="C21" s="85">
        <v>959747</v>
      </c>
      <c r="D21" s="84"/>
      <c r="E21" s="85">
        <v>43885679246</v>
      </c>
      <c r="F21" s="84"/>
      <c r="G21" s="85">
        <v>48894370899</v>
      </c>
      <c r="H21" s="84"/>
      <c r="I21" s="85">
        <v>-5008691652</v>
      </c>
      <c r="J21" s="84"/>
      <c r="K21" s="85">
        <v>959747</v>
      </c>
      <c r="L21" s="84"/>
      <c r="M21" s="85">
        <v>43885679246</v>
      </c>
      <c r="N21" s="84"/>
      <c r="O21" s="85">
        <v>32497360999</v>
      </c>
      <c r="P21" s="84"/>
      <c r="Q21" s="85">
        <v>11388318247</v>
      </c>
    </row>
    <row r="22" spans="1:17" ht="21.75" customHeight="1">
      <c r="A22" s="8" t="s">
        <v>76</v>
      </c>
      <c r="C22" s="85">
        <v>8758000</v>
      </c>
      <c r="D22" s="84"/>
      <c r="E22" s="85">
        <v>554591304299</v>
      </c>
      <c r="F22" s="84"/>
      <c r="G22" s="85">
        <v>536274111950</v>
      </c>
      <c r="H22" s="84"/>
      <c r="I22" s="85">
        <v>18317192349</v>
      </c>
      <c r="J22" s="84"/>
      <c r="K22" s="85">
        <v>8758000</v>
      </c>
      <c r="L22" s="84"/>
      <c r="M22" s="85">
        <v>554591304299</v>
      </c>
      <c r="N22" s="84"/>
      <c r="O22" s="85">
        <v>543325795490</v>
      </c>
      <c r="P22" s="84"/>
      <c r="Q22" s="85">
        <v>11265508809</v>
      </c>
    </row>
    <row r="23" spans="1:17" ht="21.75" customHeight="1">
      <c r="A23" s="8" t="s">
        <v>62</v>
      </c>
      <c r="C23" s="85">
        <v>281880</v>
      </c>
      <c r="D23" s="84"/>
      <c r="E23" s="85">
        <v>19423659066</v>
      </c>
      <c r="F23" s="84"/>
      <c r="G23" s="85">
        <v>19336796194</v>
      </c>
      <c r="H23" s="84"/>
      <c r="I23" s="85">
        <v>86862872</v>
      </c>
      <c r="J23" s="84"/>
      <c r="K23" s="85">
        <v>281880</v>
      </c>
      <c r="L23" s="84"/>
      <c r="M23" s="85">
        <v>19423659066</v>
      </c>
      <c r="N23" s="84"/>
      <c r="O23" s="85">
        <v>8319221547</v>
      </c>
      <c r="P23" s="84"/>
      <c r="Q23" s="85">
        <v>11104437519</v>
      </c>
    </row>
    <row r="24" spans="1:17" ht="21.75" customHeight="1">
      <c r="A24" s="8" t="s">
        <v>65</v>
      </c>
      <c r="C24" s="85">
        <v>20258332</v>
      </c>
      <c r="D24" s="84"/>
      <c r="E24" s="85">
        <v>55620589581</v>
      </c>
      <c r="F24" s="84"/>
      <c r="G24" s="85">
        <v>50284074186</v>
      </c>
      <c r="H24" s="84"/>
      <c r="I24" s="85">
        <v>5336515395</v>
      </c>
      <c r="J24" s="84"/>
      <c r="K24" s="85">
        <v>20258332</v>
      </c>
      <c r="L24" s="84"/>
      <c r="M24" s="85">
        <v>55620589581</v>
      </c>
      <c r="N24" s="84"/>
      <c r="O24" s="85">
        <v>44984736478</v>
      </c>
      <c r="P24" s="84"/>
      <c r="Q24" s="85">
        <v>10635853103</v>
      </c>
    </row>
    <row r="25" spans="1:17" ht="21.75" customHeight="1">
      <c r="A25" s="8" t="s">
        <v>32</v>
      </c>
      <c r="C25" s="85">
        <v>2000000</v>
      </c>
      <c r="D25" s="84"/>
      <c r="E25" s="85">
        <v>169406001000</v>
      </c>
      <c r="F25" s="84"/>
      <c r="G25" s="85">
        <v>159948609300</v>
      </c>
      <c r="H25" s="84"/>
      <c r="I25" s="85">
        <v>9457391700</v>
      </c>
      <c r="J25" s="84"/>
      <c r="K25" s="85">
        <v>2000000</v>
      </c>
      <c r="L25" s="84"/>
      <c r="M25" s="85">
        <v>169406001000</v>
      </c>
      <c r="N25" s="84"/>
      <c r="O25" s="85">
        <v>160718662980</v>
      </c>
      <c r="P25" s="84"/>
      <c r="Q25" s="85">
        <v>8687338020</v>
      </c>
    </row>
    <row r="26" spans="1:17" ht="21.75" customHeight="1">
      <c r="A26" s="8" t="s">
        <v>83</v>
      </c>
      <c r="C26" s="85">
        <v>3189423</v>
      </c>
      <c r="D26" s="84"/>
      <c r="E26" s="85">
        <v>30816734470</v>
      </c>
      <c r="F26" s="84"/>
      <c r="G26" s="85">
        <v>29326624881</v>
      </c>
      <c r="H26" s="84"/>
      <c r="I26" s="85">
        <v>1490109589</v>
      </c>
      <c r="J26" s="84"/>
      <c r="K26" s="85">
        <v>3189423</v>
      </c>
      <c r="L26" s="84"/>
      <c r="M26" s="85">
        <v>30816734470</v>
      </c>
      <c r="N26" s="84"/>
      <c r="O26" s="85">
        <v>22319939369</v>
      </c>
      <c r="P26" s="84"/>
      <c r="Q26" s="85">
        <v>8496795101</v>
      </c>
    </row>
    <row r="27" spans="1:17" ht="21.75" customHeight="1">
      <c r="A27" s="8" t="s">
        <v>52</v>
      </c>
      <c r="C27" s="85">
        <v>74000000</v>
      </c>
      <c r="D27" s="84"/>
      <c r="E27" s="85">
        <v>106661565000</v>
      </c>
      <c r="F27" s="84"/>
      <c r="G27" s="85">
        <v>102315220546</v>
      </c>
      <c r="H27" s="84"/>
      <c r="I27" s="85">
        <v>4346344454</v>
      </c>
      <c r="J27" s="84"/>
      <c r="K27" s="85">
        <v>74000000</v>
      </c>
      <c r="L27" s="84"/>
      <c r="M27" s="85">
        <v>106661565000</v>
      </c>
      <c r="N27" s="84"/>
      <c r="O27" s="85">
        <v>98315958586</v>
      </c>
      <c r="P27" s="84"/>
      <c r="Q27" s="85">
        <v>8345606414</v>
      </c>
    </row>
    <row r="28" spans="1:17" ht="21.75" customHeight="1">
      <c r="A28" s="8" t="s">
        <v>81</v>
      </c>
      <c r="C28" s="85">
        <v>2037036</v>
      </c>
      <c r="D28" s="84"/>
      <c r="E28" s="85">
        <v>32601141736</v>
      </c>
      <c r="F28" s="84"/>
      <c r="G28" s="85">
        <v>32722636674</v>
      </c>
      <c r="H28" s="84"/>
      <c r="I28" s="85">
        <v>-121494937</v>
      </c>
      <c r="J28" s="84"/>
      <c r="K28" s="85">
        <v>2037036</v>
      </c>
      <c r="L28" s="84"/>
      <c r="M28" s="85">
        <v>32601141736</v>
      </c>
      <c r="N28" s="84"/>
      <c r="O28" s="85">
        <v>24642975459</v>
      </c>
      <c r="P28" s="84"/>
      <c r="Q28" s="85">
        <v>7958166277</v>
      </c>
    </row>
    <row r="29" spans="1:17" ht="21.75" customHeight="1">
      <c r="A29" s="8" t="s">
        <v>60</v>
      </c>
      <c r="C29" s="85">
        <v>2200000</v>
      </c>
      <c r="D29" s="84"/>
      <c r="E29" s="85">
        <v>27380113200</v>
      </c>
      <c r="F29" s="84"/>
      <c r="G29" s="85">
        <v>23684235300</v>
      </c>
      <c r="H29" s="84"/>
      <c r="I29" s="85">
        <v>3695877900</v>
      </c>
      <c r="J29" s="84"/>
      <c r="K29" s="85">
        <v>2200000</v>
      </c>
      <c r="L29" s="84"/>
      <c r="M29" s="85">
        <v>27380113200</v>
      </c>
      <c r="N29" s="84"/>
      <c r="O29" s="85">
        <v>19818374272</v>
      </c>
      <c r="P29" s="84"/>
      <c r="Q29" s="85">
        <v>7561738928</v>
      </c>
    </row>
    <row r="30" spans="1:17" ht="21.75" customHeight="1">
      <c r="A30" s="8" t="s">
        <v>22</v>
      </c>
      <c r="C30" s="85">
        <v>67566290</v>
      </c>
      <c r="D30" s="84"/>
      <c r="E30" s="85">
        <v>30559743111</v>
      </c>
      <c r="F30" s="84"/>
      <c r="G30" s="85">
        <v>30567633930</v>
      </c>
      <c r="H30" s="84"/>
      <c r="I30" s="85">
        <v>-7890818</v>
      </c>
      <c r="J30" s="84"/>
      <c r="K30" s="85">
        <v>67566290</v>
      </c>
      <c r="L30" s="84"/>
      <c r="M30" s="85">
        <v>30559743111</v>
      </c>
      <c r="N30" s="84"/>
      <c r="O30" s="85">
        <v>23510525062</v>
      </c>
      <c r="P30" s="84"/>
      <c r="Q30" s="85">
        <v>7049218049</v>
      </c>
    </row>
    <row r="31" spans="1:17" ht="21.75" customHeight="1">
      <c r="A31" s="8" t="s">
        <v>66</v>
      </c>
      <c r="C31" s="85">
        <v>1642000</v>
      </c>
      <c r="D31" s="84"/>
      <c r="E31" s="85">
        <v>31959065358</v>
      </c>
      <c r="F31" s="84"/>
      <c r="G31" s="85">
        <v>27323531874</v>
      </c>
      <c r="H31" s="84"/>
      <c r="I31" s="85">
        <v>4635533484</v>
      </c>
      <c r="J31" s="84"/>
      <c r="K31" s="85">
        <v>1642000</v>
      </c>
      <c r="L31" s="84"/>
      <c r="M31" s="85">
        <v>31959065358</v>
      </c>
      <c r="N31" s="84"/>
      <c r="O31" s="85">
        <v>25530420505</v>
      </c>
      <c r="P31" s="84"/>
      <c r="Q31" s="85">
        <v>6428644853</v>
      </c>
    </row>
    <row r="32" spans="1:17" ht="21.75" customHeight="1">
      <c r="A32" s="8" t="s">
        <v>59</v>
      </c>
      <c r="C32" s="85">
        <v>778666</v>
      </c>
      <c r="D32" s="84"/>
      <c r="E32" s="85">
        <v>13723603978</v>
      </c>
      <c r="F32" s="84"/>
      <c r="G32" s="85">
        <v>12019188440</v>
      </c>
      <c r="H32" s="84"/>
      <c r="I32" s="85">
        <v>1704415538</v>
      </c>
      <c r="J32" s="84"/>
      <c r="K32" s="85">
        <v>778666</v>
      </c>
      <c r="L32" s="84"/>
      <c r="M32" s="85">
        <v>13723603978</v>
      </c>
      <c r="N32" s="84"/>
      <c r="O32" s="85">
        <v>8133147606</v>
      </c>
      <c r="P32" s="84"/>
      <c r="Q32" s="85">
        <v>5590456372</v>
      </c>
    </row>
    <row r="33" spans="1:17" ht="21.75" customHeight="1">
      <c r="A33" s="8" t="s">
        <v>68</v>
      </c>
      <c r="C33" s="85">
        <v>2062961</v>
      </c>
      <c r="D33" s="84"/>
      <c r="E33" s="85">
        <v>17553875430</v>
      </c>
      <c r="F33" s="84"/>
      <c r="G33" s="85">
        <v>14734181655</v>
      </c>
      <c r="H33" s="84"/>
      <c r="I33" s="85">
        <v>2819693775</v>
      </c>
      <c r="J33" s="84"/>
      <c r="K33" s="85">
        <v>2062961</v>
      </c>
      <c r="L33" s="84"/>
      <c r="M33" s="85">
        <v>17553875430</v>
      </c>
      <c r="N33" s="84"/>
      <c r="O33" s="85">
        <v>12058037928</v>
      </c>
      <c r="P33" s="84"/>
      <c r="Q33" s="85">
        <v>5495837502</v>
      </c>
    </row>
    <row r="34" spans="1:17" ht="21.75" customHeight="1">
      <c r="A34" s="8" t="s">
        <v>53</v>
      </c>
      <c r="C34" s="85">
        <v>5200000</v>
      </c>
      <c r="D34" s="84"/>
      <c r="E34" s="85">
        <v>70505978400</v>
      </c>
      <c r="F34" s="84"/>
      <c r="G34" s="85">
        <v>69238645548</v>
      </c>
      <c r="H34" s="84"/>
      <c r="I34" s="85">
        <v>1267332852</v>
      </c>
      <c r="J34" s="84"/>
      <c r="K34" s="85">
        <v>5200000</v>
      </c>
      <c r="L34" s="84"/>
      <c r="M34" s="85">
        <v>70505978400</v>
      </c>
      <c r="N34" s="84"/>
      <c r="O34" s="85">
        <v>65406440660</v>
      </c>
      <c r="P34" s="84"/>
      <c r="Q34" s="85">
        <v>5099537740</v>
      </c>
    </row>
    <row r="35" spans="1:17" ht="21.75" customHeight="1">
      <c r="A35" s="8" t="s">
        <v>71</v>
      </c>
      <c r="C35" s="85">
        <v>966834</v>
      </c>
      <c r="D35" s="84"/>
      <c r="E35" s="85">
        <v>20134654024</v>
      </c>
      <c r="F35" s="84"/>
      <c r="G35" s="85">
        <v>18308599483</v>
      </c>
      <c r="H35" s="84"/>
      <c r="I35" s="85">
        <v>1826054541</v>
      </c>
      <c r="J35" s="84"/>
      <c r="K35" s="85">
        <v>966834</v>
      </c>
      <c r="L35" s="84"/>
      <c r="M35" s="85">
        <v>20134654024</v>
      </c>
      <c r="N35" s="84"/>
      <c r="O35" s="85">
        <v>15258373561</v>
      </c>
      <c r="P35" s="84"/>
      <c r="Q35" s="85">
        <v>4876280463</v>
      </c>
    </row>
    <row r="36" spans="1:17" ht="21.75" customHeight="1">
      <c r="A36" s="8" t="s">
        <v>39</v>
      </c>
      <c r="C36" s="85">
        <v>1540000</v>
      </c>
      <c r="D36" s="84"/>
      <c r="E36" s="85">
        <v>20528524170</v>
      </c>
      <c r="F36" s="84"/>
      <c r="G36" s="85">
        <v>16777973520</v>
      </c>
      <c r="H36" s="84"/>
      <c r="I36" s="85">
        <v>3750550650</v>
      </c>
      <c r="J36" s="84"/>
      <c r="K36" s="85">
        <v>1540000</v>
      </c>
      <c r="L36" s="84"/>
      <c r="M36" s="85">
        <v>20528524170</v>
      </c>
      <c r="N36" s="84"/>
      <c r="O36" s="85">
        <v>16188886089</v>
      </c>
      <c r="P36" s="84"/>
      <c r="Q36" s="85">
        <v>4339638081</v>
      </c>
    </row>
    <row r="37" spans="1:17" ht="21.75" customHeight="1">
      <c r="A37" s="8" t="s">
        <v>21</v>
      </c>
      <c r="C37" s="85">
        <v>4142584</v>
      </c>
      <c r="D37" s="84"/>
      <c r="E37" s="85">
        <v>11904951892</v>
      </c>
      <c r="F37" s="84"/>
      <c r="G37" s="85">
        <v>10323664612</v>
      </c>
      <c r="H37" s="84"/>
      <c r="I37" s="85">
        <v>1581287280</v>
      </c>
      <c r="J37" s="84"/>
      <c r="K37" s="85">
        <v>4142584</v>
      </c>
      <c r="L37" s="84"/>
      <c r="M37" s="85">
        <v>11904951892</v>
      </c>
      <c r="N37" s="84"/>
      <c r="O37" s="85">
        <v>7832313559</v>
      </c>
      <c r="P37" s="84"/>
      <c r="Q37" s="85">
        <v>4072638333</v>
      </c>
    </row>
    <row r="38" spans="1:17" ht="21.75" customHeight="1">
      <c r="A38" s="8" t="s">
        <v>41</v>
      </c>
      <c r="C38" s="85">
        <v>571500</v>
      </c>
      <c r="D38" s="84"/>
      <c r="E38" s="85">
        <v>29427557985</v>
      </c>
      <c r="F38" s="84"/>
      <c r="G38" s="85">
        <v>28064119005</v>
      </c>
      <c r="H38" s="84"/>
      <c r="I38" s="85">
        <v>1363438980</v>
      </c>
      <c r="J38" s="84"/>
      <c r="K38" s="85">
        <v>571500</v>
      </c>
      <c r="L38" s="84"/>
      <c r="M38" s="85">
        <v>29427557985</v>
      </c>
      <c r="N38" s="84"/>
      <c r="O38" s="85">
        <v>25393063966</v>
      </c>
      <c r="P38" s="84"/>
      <c r="Q38" s="85">
        <v>4034494019</v>
      </c>
    </row>
    <row r="39" spans="1:17" ht="21.75" customHeight="1">
      <c r="A39" s="8" t="s">
        <v>77</v>
      </c>
      <c r="C39" s="85">
        <v>3300000</v>
      </c>
      <c r="D39" s="84"/>
      <c r="E39" s="85">
        <v>18068250420</v>
      </c>
      <c r="F39" s="84"/>
      <c r="G39" s="85">
        <v>14410643445</v>
      </c>
      <c r="H39" s="84"/>
      <c r="I39" s="85">
        <v>3657606975</v>
      </c>
      <c r="J39" s="84"/>
      <c r="K39" s="85">
        <v>3300000</v>
      </c>
      <c r="L39" s="84"/>
      <c r="M39" s="85">
        <v>18068250420</v>
      </c>
      <c r="N39" s="84"/>
      <c r="O39" s="85">
        <v>14253125377</v>
      </c>
      <c r="P39" s="84"/>
      <c r="Q39" s="85">
        <v>3815125043</v>
      </c>
    </row>
    <row r="40" spans="1:17" ht="21.75" customHeight="1">
      <c r="A40" s="8" t="s">
        <v>33</v>
      </c>
      <c r="C40" s="85">
        <v>2560000</v>
      </c>
      <c r="D40" s="84"/>
      <c r="E40" s="85">
        <v>10102728960</v>
      </c>
      <c r="F40" s="84"/>
      <c r="G40" s="85">
        <v>9033926400</v>
      </c>
      <c r="H40" s="84"/>
      <c r="I40" s="85">
        <v>1068802560</v>
      </c>
      <c r="J40" s="84"/>
      <c r="K40" s="85">
        <v>2560000</v>
      </c>
      <c r="L40" s="84"/>
      <c r="M40" s="85">
        <v>10102728960</v>
      </c>
      <c r="N40" s="84"/>
      <c r="O40" s="85">
        <v>6618941568</v>
      </c>
      <c r="P40" s="84"/>
      <c r="Q40" s="85">
        <v>3483787392</v>
      </c>
    </row>
    <row r="41" spans="1:17" ht="21.75" customHeight="1">
      <c r="A41" s="103" t="s">
        <v>133</v>
      </c>
      <c r="C41" s="107">
        <v>223700</v>
      </c>
      <c r="D41" s="84"/>
      <c r="E41" s="107">
        <v>197670225776</v>
      </c>
      <c r="F41" s="84"/>
      <c r="G41" s="107">
        <v>194413874852</v>
      </c>
      <c r="H41" s="84"/>
      <c r="I41" s="107">
        <v>3256350924</v>
      </c>
      <c r="J41" s="84"/>
      <c r="K41" s="107">
        <v>223700</v>
      </c>
      <c r="L41" s="84"/>
      <c r="M41" s="107">
        <v>197670225776</v>
      </c>
      <c r="N41" s="84"/>
      <c r="O41" s="107">
        <v>194413874852</v>
      </c>
      <c r="P41" s="84"/>
      <c r="Q41" s="107">
        <v>3256350924</v>
      </c>
    </row>
    <row r="42" spans="1:17" ht="21.75" customHeight="1">
      <c r="A42" s="8" t="s">
        <v>89</v>
      </c>
      <c r="C42" s="85">
        <v>2772515</v>
      </c>
      <c r="D42" s="84"/>
      <c r="E42" s="85">
        <v>11236287570</v>
      </c>
      <c r="F42" s="84"/>
      <c r="G42" s="85">
        <v>9585432467</v>
      </c>
      <c r="H42" s="84"/>
      <c r="I42" s="85">
        <v>1650855103</v>
      </c>
      <c r="J42" s="84"/>
      <c r="K42" s="85">
        <v>2772515</v>
      </c>
      <c r="L42" s="84"/>
      <c r="M42" s="85">
        <v>11236287570</v>
      </c>
      <c r="N42" s="84"/>
      <c r="O42" s="85">
        <v>8524365331</v>
      </c>
      <c r="P42" s="84"/>
      <c r="Q42" s="85">
        <v>2711922239</v>
      </c>
    </row>
    <row r="43" spans="1:17" ht="21.75" customHeight="1">
      <c r="A43" s="8" t="s">
        <v>51</v>
      </c>
      <c r="C43" s="85">
        <v>85565628</v>
      </c>
      <c r="D43" s="84"/>
      <c r="E43" s="85">
        <v>30280118454</v>
      </c>
      <c r="F43" s="84"/>
      <c r="G43" s="85">
        <v>30281145220</v>
      </c>
      <c r="H43" s="84"/>
      <c r="I43" s="85">
        <v>-1026765</v>
      </c>
      <c r="J43" s="84"/>
      <c r="K43" s="85">
        <v>85565628</v>
      </c>
      <c r="L43" s="84"/>
      <c r="M43" s="85">
        <v>30280118454</v>
      </c>
      <c r="N43" s="84"/>
      <c r="O43" s="85">
        <v>27573075395</v>
      </c>
      <c r="P43" s="84"/>
      <c r="Q43" s="85">
        <v>2707043059</v>
      </c>
    </row>
    <row r="44" spans="1:17" ht="21.75" customHeight="1">
      <c r="A44" s="8" t="s">
        <v>67</v>
      </c>
      <c r="C44" s="85">
        <v>1500000</v>
      </c>
      <c r="D44" s="84"/>
      <c r="E44" s="85">
        <v>6620373000</v>
      </c>
      <c r="F44" s="84"/>
      <c r="G44" s="85">
        <v>5452861275</v>
      </c>
      <c r="H44" s="84"/>
      <c r="I44" s="85">
        <v>1167511725</v>
      </c>
      <c r="J44" s="84"/>
      <c r="K44" s="85">
        <v>1500000</v>
      </c>
      <c r="L44" s="84"/>
      <c r="M44" s="85">
        <v>6620373000</v>
      </c>
      <c r="N44" s="84"/>
      <c r="O44" s="85">
        <v>4056680124</v>
      </c>
      <c r="P44" s="84"/>
      <c r="Q44" s="85">
        <v>2563692876</v>
      </c>
    </row>
    <row r="45" spans="1:17" ht="21.75" customHeight="1">
      <c r="A45" s="8" t="s">
        <v>86</v>
      </c>
      <c r="C45" s="85">
        <v>4400000</v>
      </c>
      <c r="D45" s="84"/>
      <c r="E45" s="85">
        <v>29348332200</v>
      </c>
      <c r="F45" s="84"/>
      <c r="G45" s="85">
        <v>26906330065</v>
      </c>
      <c r="H45" s="84"/>
      <c r="I45" s="85">
        <v>2442002135</v>
      </c>
      <c r="J45" s="84"/>
      <c r="K45" s="85">
        <v>4400000</v>
      </c>
      <c r="L45" s="84"/>
      <c r="M45" s="85">
        <v>29348332200</v>
      </c>
      <c r="N45" s="84"/>
      <c r="O45" s="85">
        <v>27289300830</v>
      </c>
      <c r="P45" s="84"/>
      <c r="Q45" s="85">
        <v>2059031370</v>
      </c>
    </row>
    <row r="46" spans="1:17" ht="21.75" customHeight="1">
      <c r="A46" s="8" t="s">
        <v>55</v>
      </c>
      <c r="C46" s="85">
        <v>5050000</v>
      </c>
      <c r="D46" s="84"/>
      <c r="E46" s="85">
        <v>122235843375</v>
      </c>
      <c r="F46" s="84"/>
      <c r="G46" s="85">
        <v>119701707507</v>
      </c>
      <c r="H46" s="84"/>
      <c r="I46" s="85">
        <v>2534135868</v>
      </c>
      <c r="J46" s="84"/>
      <c r="K46" s="85">
        <v>5050000</v>
      </c>
      <c r="L46" s="84"/>
      <c r="M46" s="85">
        <v>122235843375</v>
      </c>
      <c r="N46" s="84"/>
      <c r="O46" s="85">
        <v>120437790332</v>
      </c>
      <c r="P46" s="84"/>
      <c r="Q46" s="85">
        <v>1798053043</v>
      </c>
    </row>
    <row r="47" spans="1:17" ht="21.75" customHeight="1">
      <c r="A47" s="8" t="s">
        <v>25</v>
      </c>
      <c r="C47" s="85">
        <v>4822222</v>
      </c>
      <c r="D47" s="84"/>
      <c r="E47" s="85">
        <v>21206575742</v>
      </c>
      <c r="F47" s="84"/>
      <c r="G47" s="85">
        <v>19212467354</v>
      </c>
      <c r="H47" s="84"/>
      <c r="I47" s="85">
        <v>1994108388</v>
      </c>
      <c r="J47" s="84"/>
      <c r="K47" s="85">
        <v>4822222</v>
      </c>
      <c r="L47" s="84"/>
      <c r="M47" s="85">
        <v>21206575742</v>
      </c>
      <c r="N47" s="84"/>
      <c r="O47" s="85">
        <v>19508356498</v>
      </c>
      <c r="P47" s="84"/>
      <c r="Q47" s="85">
        <v>1698219244</v>
      </c>
    </row>
    <row r="48" spans="1:17" ht="21.75" customHeight="1">
      <c r="A48" s="8" t="s">
        <v>54</v>
      </c>
      <c r="C48" s="85">
        <v>3050000</v>
      </c>
      <c r="D48" s="84"/>
      <c r="E48" s="85">
        <v>13500839182</v>
      </c>
      <c r="F48" s="84"/>
      <c r="G48" s="85">
        <v>12976328700</v>
      </c>
      <c r="H48" s="84"/>
      <c r="I48" s="85">
        <v>524510482</v>
      </c>
      <c r="J48" s="84"/>
      <c r="K48" s="85">
        <v>3050000</v>
      </c>
      <c r="L48" s="84"/>
      <c r="M48" s="85">
        <v>13500839182</v>
      </c>
      <c r="N48" s="84"/>
      <c r="O48" s="85">
        <v>11893589477</v>
      </c>
      <c r="P48" s="84"/>
      <c r="Q48" s="85">
        <v>1607249705</v>
      </c>
    </row>
    <row r="49" spans="1:17" ht="21.75" customHeight="1">
      <c r="A49" s="8" t="s">
        <v>63</v>
      </c>
      <c r="C49" s="85">
        <v>6007369</v>
      </c>
      <c r="D49" s="84"/>
      <c r="E49" s="85">
        <v>10408542644</v>
      </c>
      <c r="F49" s="84"/>
      <c r="G49" s="85">
        <v>9423224493</v>
      </c>
      <c r="H49" s="84"/>
      <c r="I49" s="85">
        <v>985318151</v>
      </c>
      <c r="J49" s="84"/>
      <c r="K49" s="85">
        <v>6007369</v>
      </c>
      <c r="L49" s="84"/>
      <c r="M49" s="85">
        <v>10408542644</v>
      </c>
      <c r="N49" s="84"/>
      <c r="O49" s="85">
        <v>8953134986</v>
      </c>
      <c r="P49" s="84"/>
      <c r="Q49" s="85">
        <v>1455407658</v>
      </c>
    </row>
    <row r="50" spans="1:17" ht="21.75" customHeight="1">
      <c r="A50" s="8" t="s">
        <v>97</v>
      </c>
      <c r="C50" s="85">
        <v>105463582</v>
      </c>
      <c r="D50" s="84"/>
      <c r="E50" s="85">
        <v>62167791696</v>
      </c>
      <c r="F50" s="84"/>
      <c r="G50" s="85">
        <v>60750774905</v>
      </c>
      <c r="H50" s="84"/>
      <c r="I50" s="85">
        <v>1417016791</v>
      </c>
      <c r="J50" s="84"/>
      <c r="K50" s="85">
        <v>105463582</v>
      </c>
      <c r="L50" s="84"/>
      <c r="M50" s="85">
        <v>62167791696</v>
      </c>
      <c r="N50" s="84"/>
      <c r="O50" s="85">
        <v>60750774905</v>
      </c>
      <c r="P50" s="84"/>
      <c r="Q50" s="85">
        <v>1417016791</v>
      </c>
    </row>
    <row r="51" spans="1:17" ht="21.75" customHeight="1">
      <c r="A51" s="8" t="s">
        <v>45</v>
      </c>
      <c r="C51" s="85">
        <v>2000000</v>
      </c>
      <c r="D51" s="84"/>
      <c r="E51" s="85">
        <v>12882888000</v>
      </c>
      <c r="F51" s="84"/>
      <c r="G51" s="85">
        <v>13161222000</v>
      </c>
      <c r="H51" s="84"/>
      <c r="I51" s="85">
        <v>-278334000</v>
      </c>
      <c r="J51" s="84"/>
      <c r="K51" s="85">
        <v>2000000</v>
      </c>
      <c r="L51" s="84"/>
      <c r="M51" s="85">
        <v>12882888000</v>
      </c>
      <c r="N51" s="84"/>
      <c r="O51" s="85">
        <v>11472407496</v>
      </c>
      <c r="P51" s="84"/>
      <c r="Q51" s="85">
        <v>1410480504</v>
      </c>
    </row>
    <row r="52" spans="1:17" ht="21.75" customHeight="1">
      <c r="A52" s="8" t="s">
        <v>84</v>
      </c>
      <c r="C52" s="85">
        <v>1191249</v>
      </c>
      <c r="D52" s="84"/>
      <c r="E52" s="85">
        <v>4911900111</v>
      </c>
      <c r="F52" s="84"/>
      <c r="G52" s="85">
        <v>4666063546</v>
      </c>
      <c r="H52" s="84"/>
      <c r="I52" s="85">
        <v>245836565</v>
      </c>
      <c r="J52" s="84"/>
      <c r="K52" s="85">
        <v>1191249</v>
      </c>
      <c r="L52" s="84"/>
      <c r="M52" s="85">
        <v>4911900111</v>
      </c>
      <c r="N52" s="84"/>
      <c r="O52" s="85">
        <v>3660472990</v>
      </c>
      <c r="P52" s="84"/>
      <c r="Q52" s="85">
        <v>1251427121</v>
      </c>
    </row>
    <row r="53" spans="1:17" ht="21.75" customHeight="1">
      <c r="A53" s="8" t="s">
        <v>78</v>
      </c>
      <c r="C53" s="85">
        <v>837800</v>
      </c>
      <c r="D53" s="84"/>
      <c r="E53" s="85">
        <v>7928399656</v>
      </c>
      <c r="F53" s="84"/>
      <c r="G53" s="85">
        <v>7928399656</v>
      </c>
      <c r="H53" s="84"/>
      <c r="I53" s="85">
        <v>0</v>
      </c>
      <c r="J53" s="84"/>
      <c r="K53" s="85">
        <v>837800</v>
      </c>
      <c r="L53" s="84"/>
      <c r="M53" s="85">
        <v>7928399656</v>
      </c>
      <c r="N53" s="84"/>
      <c r="O53" s="85">
        <v>7037287510</v>
      </c>
      <c r="P53" s="84"/>
      <c r="Q53" s="85">
        <v>891112146</v>
      </c>
    </row>
    <row r="54" spans="1:17" ht="21.75" customHeight="1">
      <c r="A54" s="8" t="s">
        <v>27</v>
      </c>
      <c r="C54" s="85">
        <v>2000000</v>
      </c>
      <c r="D54" s="84"/>
      <c r="E54" s="85">
        <v>15725871000</v>
      </c>
      <c r="F54" s="84"/>
      <c r="G54" s="85">
        <v>13022055000</v>
      </c>
      <c r="H54" s="84"/>
      <c r="I54" s="85">
        <v>2703816000</v>
      </c>
      <c r="J54" s="84"/>
      <c r="K54" s="85">
        <v>2000000</v>
      </c>
      <c r="L54" s="84"/>
      <c r="M54" s="85">
        <v>15725871000</v>
      </c>
      <c r="N54" s="84"/>
      <c r="O54" s="85">
        <v>14949704384</v>
      </c>
      <c r="P54" s="84"/>
      <c r="Q54" s="85">
        <v>776166616</v>
      </c>
    </row>
    <row r="55" spans="1:17" ht="21.75" customHeight="1">
      <c r="A55" s="8" t="s">
        <v>80</v>
      </c>
      <c r="C55" s="85">
        <v>175000</v>
      </c>
      <c r="D55" s="84"/>
      <c r="E55" s="85">
        <v>7497622125</v>
      </c>
      <c r="F55" s="84"/>
      <c r="G55" s="85">
        <v>6762942260</v>
      </c>
      <c r="H55" s="84"/>
      <c r="I55" s="85">
        <v>734679865</v>
      </c>
      <c r="J55" s="84"/>
      <c r="K55" s="85">
        <v>175000</v>
      </c>
      <c r="L55" s="84"/>
      <c r="M55" s="85">
        <v>7497622125</v>
      </c>
      <c r="N55" s="84"/>
      <c r="O55" s="85">
        <v>6964142707</v>
      </c>
      <c r="P55" s="84"/>
      <c r="Q55" s="85">
        <v>533479418</v>
      </c>
    </row>
    <row r="56" spans="1:17" ht="21.75" customHeight="1">
      <c r="A56" s="8" t="s">
        <v>44</v>
      </c>
      <c r="C56" s="85">
        <v>150000</v>
      </c>
      <c r="D56" s="84"/>
      <c r="E56" s="85">
        <v>15805395000</v>
      </c>
      <c r="F56" s="84"/>
      <c r="G56" s="85">
        <v>17065353375</v>
      </c>
      <c r="H56" s="84"/>
      <c r="I56" s="85">
        <v>-1259958375</v>
      </c>
      <c r="J56" s="84"/>
      <c r="K56" s="85">
        <v>150000</v>
      </c>
      <c r="L56" s="84"/>
      <c r="M56" s="85">
        <v>15805395000</v>
      </c>
      <c r="N56" s="84"/>
      <c r="O56" s="85">
        <v>15328251000</v>
      </c>
      <c r="P56" s="84"/>
      <c r="Q56" s="85">
        <v>477144000</v>
      </c>
    </row>
    <row r="57" spans="1:17" ht="21.75" customHeight="1">
      <c r="A57" s="8" t="s">
        <v>48</v>
      </c>
      <c r="C57" s="85">
        <v>780000</v>
      </c>
      <c r="D57" s="84"/>
      <c r="E57" s="85">
        <v>19143613710</v>
      </c>
      <c r="F57" s="84"/>
      <c r="G57" s="85">
        <v>18901502523</v>
      </c>
      <c r="H57" s="84"/>
      <c r="I57" s="85">
        <v>242111187</v>
      </c>
      <c r="J57" s="84"/>
      <c r="K57" s="85">
        <v>780000</v>
      </c>
      <c r="L57" s="84"/>
      <c r="M57" s="85">
        <v>19143613710</v>
      </c>
      <c r="N57" s="84"/>
      <c r="O57" s="85">
        <v>18674613894</v>
      </c>
      <c r="P57" s="84"/>
      <c r="Q57" s="85">
        <v>468999816</v>
      </c>
    </row>
    <row r="58" spans="1:17" ht="21.75" customHeight="1">
      <c r="A58" s="8" t="s">
        <v>40</v>
      </c>
      <c r="C58" s="85">
        <v>1671616</v>
      </c>
      <c r="D58" s="84"/>
      <c r="E58" s="85">
        <v>6874328313</v>
      </c>
      <c r="F58" s="84"/>
      <c r="G58" s="85">
        <v>6396948497</v>
      </c>
      <c r="H58" s="84"/>
      <c r="I58" s="85">
        <v>477379816</v>
      </c>
      <c r="J58" s="84"/>
      <c r="K58" s="85">
        <v>1671616</v>
      </c>
      <c r="L58" s="84"/>
      <c r="M58" s="85">
        <v>6874328313</v>
      </c>
      <c r="N58" s="84"/>
      <c r="O58" s="85">
        <v>6468804104</v>
      </c>
      <c r="P58" s="84"/>
      <c r="Q58" s="85">
        <v>405524209</v>
      </c>
    </row>
    <row r="59" spans="1:17" ht="21.75" customHeight="1">
      <c r="A59" s="8" t="s">
        <v>99</v>
      </c>
      <c r="C59" s="85">
        <v>1600000</v>
      </c>
      <c r="D59" s="84"/>
      <c r="E59" s="85">
        <v>5711413680</v>
      </c>
      <c r="F59" s="84"/>
      <c r="G59" s="85">
        <v>5312125059</v>
      </c>
      <c r="H59" s="84"/>
      <c r="I59" s="85">
        <v>399288621</v>
      </c>
      <c r="J59" s="84"/>
      <c r="K59" s="85">
        <v>1600000</v>
      </c>
      <c r="L59" s="84"/>
      <c r="M59" s="85">
        <v>5711413680</v>
      </c>
      <c r="N59" s="84"/>
      <c r="O59" s="85">
        <v>5312125059</v>
      </c>
      <c r="P59" s="84"/>
      <c r="Q59" s="85">
        <v>399288621</v>
      </c>
    </row>
    <row r="60" spans="1:17" ht="21.75" customHeight="1">
      <c r="A60" s="8" t="s">
        <v>87</v>
      </c>
      <c r="C60" s="85">
        <v>426086</v>
      </c>
      <c r="D60" s="84"/>
      <c r="E60" s="85">
        <v>3862783189</v>
      </c>
      <c r="F60" s="84"/>
      <c r="G60" s="85">
        <v>3750506538</v>
      </c>
      <c r="H60" s="84"/>
      <c r="I60" s="85">
        <v>112276651</v>
      </c>
      <c r="J60" s="84"/>
      <c r="K60" s="85">
        <v>426086</v>
      </c>
      <c r="L60" s="84"/>
      <c r="M60" s="85">
        <v>3862783189</v>
      </c>
      <c r="N60" s="84"/>
      <c r="O60" s="85">
        <v>3489942633</v>
      </c>
      <c r="P60" s="84"/>
      <c r="Q60" s="85">
        <v>372840556</v>
      </c>
    </row>
    <row r="61" spans="1:17" ht="21.75" customHeight="1">
      <c r="A61" s="8" t="s">
        <v>90</v>
      </c>
      <c r="C61" s="85">
        <v>345526</v>
      </c>
      <c r="D61" s="84"/>
      <c r="E61" s="85">
        <v>4932230927</v>
      </c>
      <c r="F61" s="84"/>
      <c r="G61" s="85">
        <v>5023144274</v>
      </c>
      <c r="H61" s="84"/>
      <c r="I61" s="85">
        <v>-90913346</v>
      </c>
      <c r="J61" s="84"/>
      <c r="K61" s="85">
        <v>345526</v>
      </c>
      <c r="L61" s="84"/>
      <c r="M61" s="85">
        <v>4932230927</v>
      </c>
      <c r="N61" s="84"/>
      <c r="O61" s="85">
        <v>4606585304</v>
      </c>
      <c r="P61" s="84"/>
      <c r="Q61" s="85">
        <v>325645623</v>
      </c>
    </row>
    <row r="62" spans="1:17" ht="21.75" customHeight="1">
      <c r="A62" s="8" t="s">
        <v>98</v>
      </c>
      <c r="C62" s="85">
        <v>6500000</v>
      </c>
      <c r="D62" s="84"/>
      <c r="E62" s="85">
        <v>8470797075</v>
      </c>
      <c r="F62" s="84"/>
      <c r="G62" s="85">
        <v>8145389304</v>
      </c>
      <c r="H62" s="84"/>
      <c r="I62" s="85">
        <v>325407771</v>
      </c>
      <c r="J62" s="84"/>
      <c r="K62" s="85">
        <v>6500000</v>
      </c>
      <c r="L62" s="84"/>
      <c r="M62" s="85">
        <v>8470797075</v>
      </c>
      <c r="N62" s="84"/>
      <c r="O62" s="85">
        <v>8145389304</v>
      </c>
      <c r="P62" s="84"/>
      <c r="Q62" s="85">
        <v>325407771</v>
      </c>
    </row>
    <row r="63" spans="1:17" ht="21.75" customHeight="1">
      <c r="A63" s="8" t="s">
        <v>37</v>
      </c>
      <c r="C63" s="85">
        <v>107039</v>
      </c>
      <c r="D63" s="84"/>
      <c r="E63" s="85">
        <v>9943277922</v>
      </c>
      <c r="F63" s="84"/>
      <c r="G63" s="85">
        <v>10241203852</v>
      </c>
      <c r="H63" s="84"/>
      <c r="I63" s="85">
        <v>-297925929</v>
      </c>
      <c r="J63" s="84"/>
      <c r="K63" s="85">
        <v>107039</v>
      </c>
      <c r="L63" s="84"/>
      <c r="M63" s="85">
        <v>9943277922</v>
      </c>
      <c r="N63" s="84"/>
      <c r="O63" s="85">
        <v>9699698177</v>
      </c>
      <c r="P63" s="84"/>
      <c r="Q63" s="85">
        <v>243579745</v>
      </c>
    </row>
    <row r="64" spans="1:17" ht="21.75" customHeight="1">
      <c r="A64" s="8" t="s">
        <v>102</v>
      </c>
      <c r="C64" s="85">
        <v>885624</v>
      </c>
      <c r="D64" s="84"/>
      <c r="E64" s="85">
        <v>2761672183</v>
      </c>
      <c r="F64" s="84"/>
      <c r="G64" s="85">
        <v>2540855256</v>
      </c>
      <c r="H64" s="84"/>
      <c r="I64" s="85">
        <v>220816927</v>
      </c>
      <c r="J64" s="84"/>
      <c r="K64" s="85">
        <v>885624</v>
      </c>
      <c r="L64" s="84"/>
      <c r="M64" s="85">
        <v>2761672183</v>
      </c>
      <c r="N64" s="84"/>
      <c r="O64" s="85">
        <v>2540855256</v>
      </c>
      <c r="P64" s="84"/>
      <c r="Q64" s="85">
        <v>220816927</v>
      </c>
    </row>
    <row r="65" spans="1:17" ht="21.75" customHeight="1">
      <c r="A65" s="8" t="s">
        <v>57</v>
      </c>
      <c r="C65" s="85">
        <v>4000000</v>
      </c>
      <c r="D65" s="84"/>
      <c r="E65" s="85">
        <v>21519194400</v>
      </c>
      <c r="F65" s="84"/>
      <c r="G65" s="85">
        <v>17916757200</v>
      </c>
      <c r="H65" s="84"/>
      <c r="I65" s="85">
        <v>3602437200</v>
      </c>
      <c r="J65" s="84"/>
      <c r="K65" s="85">
        <v>4000000</v>
      </c>
      <c r="L65" s="84"/>
      <c r="M65" s="85">
        <v>21519194400</v>
      </c>
      <c r="N65" s="84"/>
      <c r="O65" s="85">
        <v>21319340324</v>
      </c>
      <c r="P65" s="84"/>
      <c r="Q65" s="85">
        <v>199854076</v>
      </c>
    </row>
    <row r="66" spans="1:17" ht="21.75" customHeight="1">
      <c r="A66" s="8" t="s">
        <v>88</v>
      </c>
      <c r="C66" s="85">
        <v>3235285</v>
      </c>
      <c r="D66" s="84"/>
      <c r="E66" s="85">
        <v>20196700140</v>
      </c>
      <c r="F66" s="84"/>
      <c r="G66" s="85">
        <v>19925921417</v>
      </c>
      <c r="H66" s="84"/>
      <c r="I66" s="85">
        <v>270778723</v>
      </c>
      <c r="J66" s="84"/>
      <c r="K66" s="85">
        <v>3235285</v>
      </c>
      <c r="L66" s="84"/>
      <c r="M66" s="85">
        <v>20196700140</v>
      </c>
      <c r="N66" s="84"/>
      <c r="O66" s="85">
        <v>19997311863</v>
      </c>
      <c r="P66" s="84"/>
      <c r="Q66" s="85">
        <v>199388277</v>
      </c>
    </row>
    <row r="67" spans="1:17" ht="21.75" customHeight="1">
      <c r="A67" s="8" t="s">
        <v>42</v>
      </c>
      <c r="C67" s="85">
        <v>5353560</v>
      </c>
      <c r="D67" s="84"/>
      <c r="E67" s="85">
        <v>12905137821</v>
      </c>
      <c r="F67" s="84"/>
      <c r="G67" s="85">
        <v>12709519626</v>
      </c>
      <c r="H67" s="84"/>
      <c r="I67" s="85">
        <v>195618195</v>
      </c>
      <c r="J67" s="84"/>
      <c r="K67" s="85">
        <v>5353560</v>
      </c>
      <c r="L67" s="84"/>
      <c r="M67" s="85">
        <v>12905137821</v>
      </c>
      <c r="N67" s="84"/>
      <c r="O67" s="85">
        <v>12741588096</v>
      </c>
      <c r="P67" s="84"/>
      <c r="Q67" s="85">
        <v>163549725</v>
      </c>
    </row>
    <row r="68" spans="1:17" ht="21.75" customHeight="1">
      <c r="A68" s="8" t="s">
        <v>96</v>
      </c>
      <c r="C68" s="85">
        <v>873736</v>
      </c>
      <c r="D68" s="84"/>
      <c r="E68" s="85">
        <v>4968033188</v>
      </c>
      <c r="F68" s="84"/>
      <c r="G68" s="85">
        <v>4895986100</v>
      </c>
      <c r="H68" s="84"/>
      <c r="I68" s="85">
        <v>72047088</v>
      </c>
      <c r="J68" s="84"/>
      <c r="K68" s="85">
        <v>873736</v>
      </c>
      <c r="L68" s="84"/>
      <c r="M68" s="85">
        <v>4968033188</v>
      </c>
      <c r="N68" s="84"/>
      <c r="O68" s="85">
        <v>4895986100</v>
      </c>
      <c r="P68" s="84"/>
      <c r="Q68" s="85">
        <v>72047088</v>
      </c>
    </row>
    <row r="69" spans="1:17" ht="21.75" customHeight="1">
      <c r="A69" s="8" t="s">
        <v>95</v>
      </c>
      <c r="C69" s="85">
        <v>7000000</v>
      </c>
      <c r="D69" s="84"/>
      <c r="E69" s="85">
        <v>32690328300</v>
      </c>
      <c r="F69" s="84"/>
      <c r="G69" s="85">
        <v>32631854173</v>
      </c>
      <c r="H69" s="84"/>
      <c r="I69" s="85">
        <v>58474127</v>
      </c>
      <c r="J69" s="84"/>
      <c r="K69" s="85">
        <v>7000000</v>
      </c>
      <c r="L69" s="84"/>
      <c r="M69" s="85">
        <v>32690328300</v>
      </c>
      <c r="N69" s="84"/>
      <c r="O69" s="85">
        <v>32631854173</v>
      </c>
      <c r="P69" s="84"/>
      <c r="Q69" s="85">
        <v>58474127</v>
      </c>
    </row>
    <row r="70" spans="1:17" ht="21.75" customHeight="1">
      <c r="A70" s="8" t="s">
        <v>100</v>
      </c>
      <c r="C70" s="85">
        <v>400000</v>
      </c>
      <c r="D70" s="84"/>
      <c r="E70" s="85">
        <v>292648320</v>
      </c>
      <c r="F70" s="84"/>
      <c r="G70" s="85">
        <v>280660207</v>
      </c>
      <c r="H70" s="84"/>
      <c r="I70" s="85">
        <v>11988113</v>
      </c>
      <c r="J70" s="84"/>
      <c r="K70" s="85">
        <v>400000</v>
      </c>
      <c r="L70" s="84"/>
      <c r="M70" s="85">
        <v>292648320</v>
      </c>
      <c r="N70" s="84"/>
      <c r="O70" s="85">
        <v>280660207</v>
      </c>
      <c r="P70" s="84"/>
      <c r="Q70" s="85">
        <v>11988113</v>
      </c>
    </row>
    <row r="71" spans="1:17" ht="21.75" customHeight="1">
      <c r="A71" s="8" t="s">
        <v>43</v>
      </c>
      <c r="C71" s="85">
        <v>350000</v>
      </c>
      <c r="D71" s="84"/>
      <c r="E71" s="85">
        <v>1170394470</v>
      </c>
      <c r="F71" s="84"/>
      <c r="G71" s="85">
        <v>1135950637</v>
      </c>
      <c r="H71" s="84"/>
      <c r="I71" s="85">
        <v>34443833</v>
      </c>
      <c r="J71" s="84"/>
      <c r="K71" s="85">
        <v>350000</v>
      </c>
      <c r="L71" s="84"/>
      <c r="M71" s="85">
        <v>1170394470</v>
      </c>
      <c r="N71" s="84"/>
      <c r="O71" s="85">
        <v>1163855820</v>
      </c>
      <c r="P71" s="84"/>
      <c r="Q71" s="85">
        <v>6538650</v>
      </c>
    </row>
    <row r="72" spans="1:17" ht="21.75" customHeight="1">
      <c r="A72" s="8" t="s">
        <v>49</v>
      </c>
      <c r="C72" s="85">
        <v>11269993</v>
      </c>
      <c r="D72" s="84"/>
      <c r="E72" s="85">
        <v>26293292063</v>
      </c>
      <c r="F72" s="84"/>
      <c r="G72" s="85">
        <v>23033237240</v>
      </c>
      <c r="H72" s="84"/>
      <c r="I72" s="85">
        <v>3260054823</v>
      </c>
      <c r="J72" s="84"/>
      <c r="K72" s="85">
        <v>11269993</v>
      </c>
      <c r="L72" s="84"/>
      <c r="M72" s="85">
        <v>26293292063</v>
      </c>
      <c r="N72" s="84"/>
      <c r="O72" s="85">
        <v>26288420764</v>
      </c>
      <c r="P72" s="84"/>
      <c r="Q72" s="85">
        <v>4871299</v>
      </c>
    </row>
    <row r="73" spans="1:17" ht="21.75" customHeight="1">
      <c r="A73" s="8" t="s">
        <v>31</v>
      </c>
      <c r="C73" s="85">
        <v>14790951</v>
      </c>
      <c r="D73" s="84"/>
      <c r="E73" s="85">
        <v>34228455591</v>
      </c>
      <c r="F73" s="84"/>
      <c r="G73" s="85">
        <v>34875385164</v>
      </c>
      <c r="H73" s="84"/>
      <c r="I73" s="85">
        <v>-646929572</v>
      </c>
      <c r="J73" s="84"/>
      <c r="K73" s="85">
        <v>14790951</v>
      </c>
      <c r="L73" s="84"/>
      <c r="M73" s="85">
        <v>34228455591</v>
      </c>
      <c r="N73" s="84"/>
      <c r="O73" s="85">
        <v>34224977165</v>
      </c>
      <c r="P73" s="84"/>
      <c r="Q73" s="85">
        <v>3478426</v>
      </c>
    </row>
    <row r="74" spans="1:17" ht="21.75" customHeight="1">
      <c r="A74" s="8" t="s">
        <v>64</v>
      </c>
      <c r="C74" s="85">
        <v>52551677</v>
      </c>
      <c r="D74" s="84"/>
      <c r="E74" s="85">
        <v>22410528649</v>
      </c>
      <c r="F74" s="84"/>
      <c r="G74" s="85">
        <v>22410528649</v>
      </c>
      <c r="H74" s="84"/>
      <c r="I74" s="85">
        <v>0</v>
      </c>
      <c r="J74" s="84"/>
      <c r="K74" s="85">
        <v>52551677</v>
      </c>
      <c r="L74" s="84"/>
      <c r="M74" s="85">
        <v>22410528649</v>
      </c>
      <c r="N74" s="84"/>
      <c r="O74" s="85">
        <v>22410528649</v>
      </c>
      <c r="P74" s="84"/>
      <c r="Q74" s="85">
        <v>0</v>
      </c>
    </row>
    <row r="75" spans="1:17" ht="21.75" customHeight="1">
      <c r="A75" s="8" t="s">
        <v>19</v>
      </c>
      <c r="C75" s="85">
        <v>300000</v>
      </c>
      <c r="D75" s="84"/>
      <c r="E75" s="85">
        <v>2263451850</v>
      </c>
      <c r="F75" s="84"/>
      <c r="G75" s="85">
        <v>2191880250</v>
      </c>
      <c r="H75" s="84"/>
      <c r="I75" s="85">
        <v>71571600</v>
      </c>
      <c r="J75" s="84"/>
      <c r="K75" s="85">
        <v>300000</v>
      </c>
      <c r="L75" s="84"/>
      <c r="M75" s="85">
        <v>2263451850</v>
      </c>
      <c r="N75" s="84"/>
      <c r="O75" s="85">
        <v>2352484117</v>
      </c>
      <c r="P75" s="84"/>
      <c r="Q75" s="85">
        <v>-89032267</v>
      </c>
    </row>
    <row r="76" spans="1:17" ht="21.75" customHeight="1">
      <c r="A76" s="8" t="s">
        <v>26</v>
      </c>
      <c r="C76" s="85">
        <v>1645060</v>
      </c>
      <c r="D76" s="84"/>
      <c r="E76" s="85">
        <v>6371019295</v>
      </c>
      <c r="F76" s="84"/>
      <c r="G76" s="85">
        <v>5386585615</v>
      </c>
      <c r="H76" s="84"/>
      <c r="I76" s="85">
        <v>984433680</v>
      </c>
      <c r="J76" s="84"/>
      <c r="K76" s="85">
        <v>1645060</v>
      </c>
      <c r="L76" s="84"/>
      <c r="M76" s="85">
        <v>6371019295</v>
      </c>
      <c r="N76" s="84"/>
      <c r="O76" s="85">
        <v>6584831974</v>
      </c>
      <c r="P76" s="84"/>
      <c r="Q76" s="85">
        <v>-213812678</v>
      </c>
    </row>
    <row r="77" spans="1:17" ht="21.75" customHeight="1">
      <c r="A77" s="8" t="s">
        <v>70</v>
      </c>
      <c r="C77" s="85">
        <v>1479342</v>
      </c>
      <c r="D77" s="84"/>
      <c r="E77" s="85">
        <v>7846800986</v>
      </c>
      <c r="F77" s="84"/>
      <c r="G77" s="85">
        <v>7174764245</v>
      </c>
      <c r="H77" s="84"/>
      <c r="I77" s="85">
        <v>672036741</v>
      </c>
      <c r="J77" s="84"/>
      <c r="K77" s="85">
        <v>1479342</v>
      </c>
      <c r="L77" s="84"/>
      <c r="M77" s="85">
        <v>7846800986</v>
      </c>
      <c r="N77" s="84"/>
      <c r="O77" s="85">
        <v>8632736894</v>
      </c>
      <c r="P77" s="84"/>
      <c r="Q77" s="85">
        <v>-785935907</v>
      </c>
    </row>
    <row r="78" spans="1:17" ht="21.75" customHeight="1">
      <c r="A78" s="8" t="s">
        <v>50</v>
      </c>
      <c r="C78" s="85">
        <v>1088800</v>
      </c>
      <c r="D78" s="84"/>
      <c r="E78" s="85">
        <v>20401762914</v>
      </c>
      <c r="F78" s="84"/>
      <c r="G78" s="85">
        <v>19048860864</v>
      </c>
      <c r="H78" s="84"/>
      <c r="I78" s="85">
        <v>1352902050</v>
      </c>
      <c r="J78" s="84"/>
      <c r="K78" s="85">
        <v>1088800</v>
      </c>
      <c r="L78" s="84"/>
      <c r="M78" s="85">
        <v>20401762914</v>
      </c>
      <c r="N78" s="84"/>
      <c r="O78" s="85">
        <v>21647371717</v>
      </c>
      <c r="P78" s="84"/>
      <c r="Q78" s="85">
        <v>-1245608803</v>
      </c>
    </row>
    <row r="79" spans="1:17" ht="21.75" customHeight="1">
      <c r="A79" s="8" t="s">
        <v>82</v>
      </c>
      <c r="C79" s="85">
        <v>197000</v>
      </c>
      <c r="D79" s="84"/>
      <c r="E79" s="85">
        <v>5320642684</v>
      </c>
      <c r="F79" s="84"/>
      <c r="G79" s="85">
        <v>5183563189</v>
      </c>
      <c r="H79" s="84"/>
      <c r="I79" s="85">
        <v>137079495</v>
      </c>
      <c r="J79" s="84"/>
      <c r="K79" s="85">
        <v>197000</v>
      </c>
      <c r="L79" s="84"/>
      <c r="M79" s="85">
        <v>5320642684</v>
      </c>
      <c r="N79" s="84"/>
      <c r="O79" s="85">
        <v>6793268116</v>
      </c>
      <c r="P79" s="84"/>
      <c r="Q79" s="85">
        <v>-1472625431</v>
      </c>
    </row>
    <row r="80" spans="1:17" ht="21.75" customHeight="1">
      <c r="A80" s="8" t="s">
        <v>69</v>
      </c>
      <c r="C80" s="85">
        <v>3600000</v>
      </c>
      <c r="D80" s="84"/>
      <c r="E80" s="85">
        <v>9204107760</v>
      </c>
      <c r="F80" s="84"/>
      <c r="G80" s="85">
        <v>8456184540</v>
      </c>
      <c r="H80" s="84"/>
      <c r="I80" s="85">
        <v>747923220</v>
      </c>
      <c r="J80" s="84"/>
      <c r="K80" s="85">
        <v>3600000</v>
      </c>
      <c r="L80" s="84"/>
      <c r="M80" s="85">
        <v>9204107760</v>
      </c>
      <c r="N80" s="84"/>
      <c r="O80" s="85">
        <v>10709128779</v>
      </c>
      <c r="P80" s="84"/>
      <c r="Q80" s="85">
        <v>-1505021019</v>
      </c>
    </row>
    <row r="81" spans="1:17" ht="21.75" customHeight="1">
      <c r="A81" s="103" t="s">
        <v>85</v>
      </c>
      <c r="C81" s="107">
        <v>307999</v>
      </c>
      <c r="D81" s="84"/>
      <c r="E81" s="107">
        <v>5884518322</v>
      </c>
      <c r="F81" s="84"/>
      <c r="G81" s="107">
        <v>5661016846</v>
      </c>
      <c r="H81" s="84"/>
      <c r="I81" s="107">
        <v>223501476</v>
      </c>
      <c r="J81" s="84"/>
      <c r="K81" s="107">
        <v>307999</v>
      </c>
      <c r="L81" s="84"/>
      <c r="M81" s="107">
        <v>5884518322</v>
      </c>
      <c r="N81" s="84"/>
      <c r="O81" s="107">
        <v>7700085109</v>
      </c>
      <c r="P81" s="84"/>
      <c r="Q81" s="107">
        <v>-1815566786</v>
      </c>
    </row>
    <row r="82" spans="1:17" ht="21.75" customHeight="1">
      <c r="A82" s="8" t="s">
        <v>29</v>
      </c>
      <c r="C82" s="85">
        <v>21666789</v>
      </c>
      <c r="D82" s="84"/>
      <c r="E82" s="85">
        <v>210661922172</v>
      </c>
      <c r="F82" s="84"/>
      <c r="G82" s="85">
        <v>209089657545</v>
      </c>
      <c r="H82" s="84"/>
      <c r="I82" s="85">
        <v>1572264627</v>
      </c>
      <c r="J82" s="84"/>
      <c r="K82" s="85">
        <v>21666789</v>
      </c>
      <c r="L82" s="84"/>
      <c r="M82" s="85">
        <v>210661922172</v>
      </c>
      <c r="N82" s="84"/>
      <c r="O82" s="85">
        <v>213676935967</v>
      </c>
      <c r="P82" s="84"/>
      <c r="Q82" s="85">
        <v>-3015013794</v>
      </c>
    </row>
    <row r="83" spans="1:17" ht="21.75" customHeight="1">
      <c r="A83" s="8" t="s">
        <v>36</v>
      </c>
      <c r="C83" s="85">
        <v>3557647</v>
      </c>
      <c r="D83" s="84"/>
      <c r="E83" s="85">
        <v>15206859701</v>
      </c>
      <c r="F83" s="84"/>
      <c r="G83" s="85">
        <v>13799341059</v>
      </c>
      <c r="H83" s="84"/>
      <c r="I83" s="85">
        <v>1407518642</v>
      </c>
      <c r="J83" s="84"/>
      <c r="K83" s="85">
        <v>3557647</v>
      </c>
      <c r="L83" s="84"/>
      <c r="M83" s="85">
        <v>15206859701</v>
      </c>
      <c r="N83" s="84"/>
      <c r="O83" s="85">
        <v>18693490980</v>
      </c>
      <c r="P83" s="84"/>
      <c r="Q83" s="85">
        <v>-3486631278</v>
      </c>
    </row>
    <row r="84" spans="1:17" ht="21.75" customHeight="1">
      <c r="A84" s="8" t="s">
        <v>91</v>
      </c>
      <c r="C84" s="85">
        <v>11600000</v>
      </c>
      <c r="D84" s="84"/>
      <c r="E84" s="85">
        <v>32701859280</v>
      </c>
      <c r="F84" s="84"/>
      <c r="G84" s="85">
        <v>34156511004</v>
      </c>
      <c r="H84" s="84"/>
      <c r="I84" s="85">
        <v>-1454651724</v>
      </c>
      <c r="J84" s="84"/>
      <c r="K84" s="85">
        <v>11600000</v>
      </c>
      <c r="L84" s="84"/>
      <c r="M84" s="85">
        <v>32701859280</v>
      </c>
      <c r="N84" s="84"/>
      <c r="O84" s="85">
        <v>36327772278</v>
      </c>
      <c r="P84" s="84"/>
      <c r="Q84" s="85">
        <v>-3625912998</v>
      </c>
    </row>
    <row r="85" spans="1:17" ht="21.75" customHeight="1">
      <c r="A85" s="8" t="s">
        <v>75</v>
      </c>
      <c r="C85" s="85">
        <v>21510860</v>
      </c>
      <c r="D85" s="84"/>
      <c r="E85" s="85">
        <v>25595295848</v>
      </c>
      <c r="F85" s="84"/>
      <c r="G85" s="85">
        <v>27819114368</v>
      </c>
      <c r="H85" s="84"/>
      <c r="I85" s="85">
        <v>-2223818519</v>
      </c>
      <c r="J85" s="84"/>
      <c r="K85" s="85">
        <v>21510860</v>
      </c>
      <c r="L85" s="84"/>
      <c r="M85" s="85">
        <v>25595295848</v>
      </c>
      <c r="N85" s="84"/>
      <c r="O85" s="85">
        <v>29301427799</v>
      </c>
      <c r="P85" s="84"/>
      <c r="Q85" s="85">
        <v>-3706131950</v>
      </c>
    </row>
    <row r="86" spans="1:17" ht="21.75" customHeight="1">
      <c r="A86" s="8" t="s">
        <v>93</v>
      </c>
      <c r="C86" s="85">
        <v>1000000</v>
      </c>
      <c r="D86" s="84"/>
      <c r="E86" s="85">
        <v>53529592500</v>
      </c>
      <c r="F86" s="84"/>
      <c r="G86" s="85">
        <v>53175960081</v>
      </c>
      <c r="H86" s="84"/>
      <c r="I86" s="85">
        <v>353632419</v>
      </c>
      <c r="J86" s="84"/>
      <c r="K86" s="85">
        <v>1000000</v>
      </c>
      <c r="L86" s="84"/>
      <c r="M86" s="85">
        <v>53529592500</v>
      </c>
      <c r="N86" s="84"/>
      <c r="O86" s="85">
        <v>57424593945</v>
      </c>
      <c r="P86" s="84"/>
      <c r="Q86" s="85">
        <v>-3895001445</v>
      </c>
    </row>
    <row r="87" spans="1:17" ht="21.75" customHeight="1">
      <c r="A87" s="8" t="s">
        <v>28</v>
      </c>
      <c r="C87" s="85">
        <v>8002765</v>
      </c>
      <c r="D87" s="84"/>
      <c r="E87" s="85">
        <v>27882795661</v>
      </c>
      <c r="F87" s="84"/>
      <c r="G87" s="85">
        <v>27341845560</v>
      </c>
      <c r="H87" s="84"/>
      <c r="I87" s="85">
        <v>540950101</v>
      </c>
      <c r="J87" s="84"/>
      <c r="K87" s="85">
        <v>8002765</v>
      </c>
      <c r="L87" s="84"/>
      <c r="M87" s="85">
        <v>27882795661</v>
      </c>
      <c r="N87" s="84"/>
      <c r="O87" s="85">
        <v>31876616366</v>
      </c>
      <c r="P87" s="84"/>
      <c r="Q87" s="85">
        <v>-3993820704</v>
      </c>
    </row>
    <row r="88" spans="1:17" ht="21.75" customHeight="1">
      <c r="A88" s="8" t="s">
        <v>79</v>
      </c>
      <c r="C88" s="85">
        <v>60416562</v>
      </c>
      <c r="D88" s="84"/>
      <c r="E88" s="85">
        <v>31830254231</v>
      </c>
      <c r="F88" s="84"/>
      <c r="G88" s="85">
        <v>31813309795</v>
      </c>
      <c r="H88" s="84"/>
      <c r="I88" s="85">
        <v>16944436</v>
      </c>
      <c r="J88" s="84"/>
      <c r="K88" s="85">
        <v>60416562</v>
      </c>
      <c r="L88" s="84"/>
      <c r="M88" s="85">
        <v>31830254231</v>
      </c>
      <c r="N88" s="84"/>
      <c r="O88" s="85">
        <v>36315193257</v>
      </c>
      <c r="P88" s="84"/>
      <c r="Q88" s="85">
        <v>-4484939025</v>
      </c>
    </row>
    <row r="89" spans="1:17" ht="21.75" customHeight="1">
      <c r="A89" s="8" t="s">
        <v>72</v>
      </c>
      <c r="C89" s="85">
        <v>17988157</v>
      </c>
      <c r="D89" s="84"/>
      <c r="E89" s="85">
        <v>31452903212</v>
      </c>
      <c r="F89" s="84"/>
      <c r="G89" s="85">
        <v>32203909967</v>
      </c>
      <c r="H89" s="84"/>
      <c r="I89" s="85">
        <v>-751006754</v>
      </c>
      <c r="J89" s="84"/>
      <c r="K89" s="85">
        <v>17988157</v>
      </c>
      <c r="L89" s="84"/>
      <c r="M89" s="85">
        <v>31452903212</v>
      </c>
      <c r="N89" s="84"/>
      <c r="O89" s="85">
        <v>42981406569</v>
      </c>
      <c r="P89" s="84"/>
      <c r="Q89" s="85">
        <v>-11528503356</v>
      </c>
    </row>
    <row r="90" spans="1:17" ht="21.75" customHeight="1">
      <c r="A90" s="8" t="s">
        <v>20</v>
      </c>
      <c r="C90" s="85">
        <v>13593592</v>
      </c>
      <c r="D90" s="84"/>
      <c r="E90" s="85">
        <v>20228527061</v>
      </c>
      <c r="F90" s="84"/>
      <c r="G90" s="85">
        <v>17593548586</v>
      </c>
      <c r="H90" s="84"/>
      <c r="I90" s="85">
        <v>2634978475</v>
      </c>
      <c r="J90" s="84"/>
      <c r="K90" s="85">
        <v>13593592</v>
      </c>
      <c r="L90" s="84"/>
      <c r="M90" s="85">
        <v>20228527061</v>
      </c>
      <c r="N90" s="84"/>
      <c r="O90" s="85">
        <v>33038576210</v>
      </c>
      <c r="P90" s="84"/>
      <c r="Q90" s="85">
        <v>-12810049148</v>
      </c>
    </row>
    <row r="91" spans="1:17" ht="21.75" customHeight="1">
      <c r="A91" s="8" t="s">
        <v>46</v>
      </c>
      <c r="C91" s="85">
        <v>2109652</v>
      </c>
      <c r="D91" s="84"/>
      <c r="E91" s="85">
        <v>27283265413</v>
      </c>
      <c r="F91" s="84"/>
      <c r="G91" s="85">
        <v>27576859353</v>
      </c>
      <c r="H91" s="84"/>
      <c r="I91" s="85">
        <v>-293593939</v>
      </c>
      <c r="J91" s="84"/>
      <c r="K91" s="85">
        <v>2109652</v>
      </c>
      <c r="L91" s="84"/>
      <c r="M91" s="85">
        <v>27283265413</v>
      </c>
      <c r="N91" s="84"/>
      <c r="O91" s="85">
        <v>40746644656</v>
      </c>
      <c r="P91" s="84"/>
      <c r="Q91" s="85">
        <v>-13463379242</v>
      </c>
    </row>
    <row r="92" spans="1:17" ht="21.75" customHeight="1">
      <c r="A92" s="11" t="s">
        <v>74</v>
      </c>
      <c r="C92" s="86">
        <v>12123750</v>
      </c>
      <c r="D92" s="84"/>
      <c r="E92" s="86">
        <v>45952802990</v>
      </c>
      <c r="F92" s="84"/>
      <c r="G92" s="86">
        <v>45145344873</v>
      </c>
      <c r="H92" s="84"/>
      <c r="I92" s="86">
        <v>807458117</v>
      </c>
      <c r="J92" s="84"/>
      <c r="K92" s="86">
        <v>12123750</v>
      </c>
      <c r="L92" s="84"/>
      <c r="M92" s="86">
        <v>45952802990</v>
      </c>
      <c r="N92" s="84"/>
      <c r="O92" s="86">
        <v>59443414151</v>
      </c>
      <c r="P92" s="84"/>
      <c r="Q92" s="86">
        <v>-13490611160</v>
      </c>
    </row>
    <row r="93" spans="1:17" ht="21.75" customHeight="1" thickBot="1">
      <c r="A93" s="14" t="s">
        <v>103</v>
      </c>
      <c r="C93" s="15">
        <f>SUM(C8:C92)</f>
        <v>1257447876</v>
      </c>
      <c r="E93" s="15">
        <f>SUM(E8:E92)</f>
        <v>5323220387146</v>
      </c>
      <c r="G93" s="15">
        <f>SUM(G8:G92)</f>
        <v>4955856836134</v>
      </c>
      <c r="I93" s="15">
        <f>SUM(I8:I92)</f>
        <v>367363551023</v>
      </c>
      <c r="K93" s="15">
        <f>SUM(K8:K92)</f>
        <v>1257447876</v>
      </c>
      <c r="M93" s="15">
        <f>SUM(M8:M92)</f>
        <v>5323220387146</v>
      </c>
      <c r="O93" s="15">
        <f>SUM(O8:O92)</f>
        <v>4782615348132</v>
      </c>
      <c r="Q93" s="15">
        <f>SUM(Q8:Q92)</f>
        <v>540605039027</v>
      </c>
    </row>
    <row r="98" spans="17:17">
      <c r="Q98" s="24"/>
    </row>
  </sheetData>
  <sortState xmlns:xlrd2="http://schemas.microsoft.com/office/spreadsheetml/2017/richdata2" ref="A8:Q92">
    <sortCondition descending="1" ref="Q8:Q92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4"/>
  <sheetViews>
    <sheetView rightToLeft="1" tabSelected="1" workbookViewId="0">
      <selection activeCell="AD3" sqref="AD3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7.5703125" bestFit="1" customWidth="1"/>
    <col min="8" max="8" width="1.28515625" customWidth="1"/>
    <col min="9" max="9" width="17.425781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0.5703125" bestFit="1" customWidth="1"/>
    <col min="16" max="16" width="1.28515625" customWidth="1"/>
    <col min="17" max="17" width="14.85546875" bestFit="1" customWidth="1"/>
    <col min="18" max="18" width="1.28515625" customWidth="1"/>
    <col min="19" max="19" width="13.85546875" bestFit="1" customWidth="1"/>
    <col min="20" max="20" width="1.28515625" customWidth="1"/>
    <col min="21" max="21" width="16.140625" bestFit="1" customWidth="1"/>
    <col min="22" max="22" width="1.28515625" customWidth="1"/>
    <col min="23" max="23" width="17.85546875" bestFit="1" customWidth="1"/>
    <col min="24" max="24" width="1.28515625" customWidth="1"/>
    <col min="25" max="25" width="19" bestFit="1" customWidth="1"/>
    <col min="26" max="26" width="1.28515625" customWidth="1"/>
    <col min="27" max="27" width="18.28515625" bestFit="1" customWidth="1"/>
  </cols>
  <sheetData>
    <row r="1" spans="1:29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29" ht="21.75" customHeight="1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spans="1:29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</row>
    <row r="4" spans="1:29" ht="14.45" customHeight="1">
      <c r="A4" s="1" t="s">
        <v>3</v>
      </c>
      <c r="B4" s="139" t="s">
        <v>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</row>
    <row r="5" spans="1:29" ht="14.45" customHeight="1">
      <c r="A5" s="139" t="s">
        <v>5</v>
      </c>
      <c r="B5" s="139"/>
      <c r="C5" s="139" t="s">
        <v>6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</row>
    <row r="6" spans="1:29" ht="14.45" customHeight="1">
      <c r="E6" s="134" t="s">
        <v>7</v>
      </c>
      <c r="F6" s="134"/>
      <c r="G6" s="134"/>
      <c r="H6" s="134"/>
      <c r="I6" s="134"/>
      <c r="K6" s="134" t="s">
        <v>8</v>
      </c>
      <c r="L6" s="134"/>
      <c r="M6" s="134"/>
      <c r="N6" s="134"/>
      <c r="O6" s="134"/>
      <c r="P6" s="134"/>
      <c r="Q6" s="134"/>
      <c r="S6" s="134" t="s">
        <v>9</v>
      </c>
      <c r="T6" s="134"/>
      <c r="U6" s="134"/>
      <c r="V6" s="134"/>
      <c r="W6" s="134"/>
      <c r="X6" s="134"/>
      <c r="Y6" s="134"/>
      <c r="Z6" s="134"/>
      <c r="AA6" s="134"/>
    </row>
    <row r="7" spans="1:29" ht="14.45" customHeight="1">
      <c r="E7" s="3"/>
      <c r="F7" s="3"/>
      <c r="G7" s="3"/>
      <c r="H7" s="3"/>
      <c r="I7" s="3"/>
      <c r="K7" s="137" t="s">
        <v>10</v>
      </c>
      <c r="L7" s="137"/>
      <c r="M7" s="137"/>
      <c r="N7" s="3"/>
      <c r="O7" s="137" t="s">
        <v>11</v>
      </c>
      <c r="P7" s="137"/>
      <c r="Q7" s="137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134" t="s">
        <v>12</v>
      </c>
      <c r="B8" s="134"/>
      <c r="C8" s="134"/>
      <c r="D8" s="135" t="s">
        <v>13</v>
      </c>
      <c r="E8" s="13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>
      <c r="A9" s="136" t="s">
        <v>56</v>
      </c>
      <c r="B9" s="136"/>
      <c r="C9" s="136"/>
      <c r="E9" s="117">
        <v>44310000</v>
      </c>
      <c r="F9" s="82"/>
      <c r="G9" s="27">
        <v>424472394792</v>
      </c>
      <c r="H9" s="82"/>
      <c r="I9" s="27">
        <v>446321720281.5</v>
      </c>
      <c r="J9" s="82"/>
      <c r="K9" s="27">
        <v>0</v>
      </c>
      <c r="L9" s="82"/>
      <c r="M9" s="27">
        <v>0</v>
      </c>
      <c r="N9" s="82"/>
      <c r="O9" s="27">
        <v>0</v>
      </c>
      <c r="P9" s="82"/>
      <c r="Q9" s="27">
        <v>0</v>
      </c>
      <c r="R9" s="82"/>
      <c r="S9" s="27">
        <v>44310000</v>
      </c>
      <c r="T9" s="82"/>
      <c r="U9" s="27">
        <v>13210</v>
      </c>
      <c r="V9" s="82"/>
      <c r="W9" s="27">
        <v>424472394792</v>
      </c>
      <c r="X9" s="82"/>
      <c r="Y9" s="27">
        <v>581852356155</v>
      </c>
      <c r="Z9" s="82"/>
      <c r="AA9" s="28">
        <v>10.729500054930154</v>
      </c>
      <c r="AB9" s="24"/>
      <c r="AC9" s="24"/>
    </row>
    <row r="10" spans="1:29" ht="21.75" customHeight="1">
      <c r="A10" s="131" t="s">
        <v>76</v>
      </c>
      <c r="B10" s="131"/>
      <c r="C10" s="131"/>
      <c r="E10" s="116">
        <v>8758000</v>
      </c>
      <c r="F10" s="82"/>
      <c r="G10" s="29">
        <v>543325795490</v>
      </c>
      <c r="H10" s="82"/>
      <c r="I10" s="29">
        <v>536274111950.09998</v>
      </c>
      <c r="J10" s="82"/>
      <c r="K10" s="29">
        <v>0</v>
      </c>
      <c r="L10" s="82"/>
      <c r="M10" s="29">
        <v>0</v>
      </c>
      <c r="N10" s="82"/>
      <c r="O10" s="29">
        <v>0</v>
      </c>
      <c r="P10" s="82"/>
      <c r="Q10" s="29">
        <v>0</v>
      </c>
      <c r="R10" s="82"/>
      <c r="S10" s="29">
        <v>8758000</v>
      </c>
      <c r="T10" s="82"/>
      <c r="U10" s="29">
        <v>63703</v>
      </c>
      <c r="V10" s="82"/>
      <c r="W10" s="29">
        <v>543325795490</v>
      </c>
      <c r="X10" s="82"/>
      <c r="Y10" s="29">
        <v>554591304299</v>
      </c>
      <c r="Z10" s="82"/>
      <c r="AA10" s="126">
        <v>10.226799577236314</v>
      </c>
      <c r="AB10" s="24"/>
    </row>
    <row r="11" spans="1:29" ht="21.75" customHeight="1">
      <c r="A11" s="131" t="s">
        <v>101</v>
      </c>
      <c r="B11" s="131"/>
      <c r="C11" s="131"/>
      <c r="E11" s="116">
        <v>0</v>
      </c>
      <c r="F11" s="82"/>
      <c r="G11" s="29">
        <v>0</v>
      </c>
      <c r="H11" s="82"/>
      <c r="I11" s="29">
        <v>0</v>
      </c>
      <c r="J11" s="82"/>
      <c r="K11" s="29">
        <v>259000000</v>
      </c>
      <c r="L11" s="82"/>
      <c r="M11" s="29">
        <v>432935741212</v>
      </c>
      <c r="N11" s="82"/>
      <c r="O11" s="29">
        <v>0</v>
      </c>
      <c r="P11" s="82"/>
      <c r="Q11" s="29">
        <v>0</v>
      </c>
      <c r="R11" s="82"/>
      <c r="S11" s="29">
        <v>259000000</v>
      </c>
      <c r="T11" s="82"/>
      <c r="U11" s="29">
        <v>1769</v>
      </c>
      <c r="V11" s="82"/>
      <c r="W11" s="29">
        <v>432935741212</v>
      </c>
      <c r="X11" s="82"/>
      <c r="Y11" s="29">
        <v>455444882550</v>
      </c>
      <c r="Z11" s="82"/>
      <c r="AA11" s="126">
        <v>8.3985152601772981</v>
      </c>
      <c r="AB11" s="24"/>
    </row>
    <row r="12" spans="1:29" ht="21.75" customHeight="1">
      <c r="A12" s="131" t="s">
        <v>73</v>
      </c>
      <c r="B12" s="131"/>
      <c r="C12" s="131"/>
      <c r="E12" s="116">
        <v>90236111</v>
      </c>
      <c r="F12" s="82"/>
      <c r="G12" s="29">
        <v>383063397659</v>
      </c>
      <c r="H12" s="82"/>
      <c r="I12" s="29">
        <v>388576960996.53101</v>
      </c>
      <c r="J12" s="82"/>
      <c r="K12" s="29">
        <v>0</v>
      </c>
      <c r="L12" s="82"/>
      <c r="M12" s="29">
        <v>0</v>
      </c>
      <c r="N12" s="82"/>
      <c r="O12" s="29">
        <v>0</v>
      </c>
      <c r="P12" s="82"/>
      <c r="Q12" s="29">
        <v>0</v>
      </c>
      <c r="R12" s="82"/>
      <c r="S12" s="29">
        <v>90236111</v>
      </c>
      <c r="T12" s="82"/>
      <c r="U12" s="29">
        <v>4419</v>
      </c>
      <c r="V12" s="82"/>
      <c r="W12" s="29">
        <v>383063397659</v>
      </c>
      <c r="X12" s="82"/>
      <c r="Y12" s="29">
        <v>396380791930</v>
      </c>
      <c r="Z12" s="82"/>
      <c r="AA12" s="126">
        <v>7.3093589530008582</v>
      </c>
      <c r="AB12" s="24"/>
    </row>
    <row r="13" spans="1:29" ht="21.75" customHeight="1">
      <c r="A13" s="131" t="s">
        <v>23</v>
      </c>
      <c r="B13" s="131"/>
      <c r="C13" s="131"/>
      <c r="E13" s="116">
        <v>97492523</v>
      </c>
      <c r="F13" s="82"/>
      <c r="G13" s="29">
        <v>179865445074</v>
      </c>
      <c r="H13" s="82"/>
      <c r="I13" s="29">
        <v>216211659191.06299</v>
      </c>
      <c r="J13" s="82"/>
      <c r="K13" s="29">
        <v>0</v>
      </c>
      <c r="L13" s="82"/>
      <c r="M13" s="29">
        <v>0</v>
      </c>
      <c r="N13" s="82"/>
      <c r="O13" s="29">
        <v>0</v>
      </c>
      <c r="P13" s="82"/>
      <c r="Q13" s="29">
        <v>0</v>
      </c>
      <c r="R13" s="82"/>
      <c r="S13" s="29">
        <v>97492523</v>
      </c>
      <c r="T13" s="82"/>
      <c r="U13" s="29">
        <v>2748</v>
      </c>
      <c r="V13" s="82"/>
      <c r="W13" s="29">
        <v>179865445074</v>
      </c>
      <c r="X13" s="82"/>
      <c r="Y13" s="29">
        <v>266315391957</v>
      </c>
      <c r="Z13" s="82"/>
      <c r="AA13" s="126">
        <v>4.9109210994931241</v>
      </c>
      <c r="AB13" s="24"/>
    </row>
    <row r="14" spans="1:29" ht="21.75" customHeight="1">
      <c r="A14" s="131" t="s">
        <v>29</v>
      </c>
      <c r="B14" s="131"/>
      <c r="C14" s="131"/>
      <c r="E14" s="116">
        <v>21666789</v>
      </c>
      <c r="F14" s="82"/>
      <c r="G14" s="29">
        <v>214302904518</v>
      </c>
      <c r="H14" s="82"/>
      <c r="I14" s="29">
        <v>209089657545.70901</v>
      </c>
      <c r="J14" s="82"/>
      <c r="K14" s="29">
        <v>0</v>
      </c>
      <c r="L14" s="82"/>
      <c r="M14" s="29">
        <v>0</v>
      </c>
      <c r="N14" s="82"/>
      <c r="O14" s="29">
        <v>0</v>
      </c>
      <c r="P14" s="82"/>
      <c r="Q14" s="29">
        <v>0</v>
      </c>
      <c r="R14" s="82"/>
      <c r="S14" s="29">
        <v>21666789</v>
      </c>
      <c r="T14" s="82"/>
      <c r="U14" s="29">
        <v>9781</v>
      </c>
      <c r="V14" s="82"/>
      <c r="W14" s="29">
        <v>214302904518</v>
      </c>
      <c r="X14" s="82"/>
      <c r="Y14" s="29">
        <v>210661922172</v>
      </c>
      <c r="Z14" s="82"/>
      <c r="AA14" s="126">
        <v>3.8846574764304025</v>
      </c>
      <c r="AB14" s="24"/>
    </row>
    <row r="15" spans="1:29" ht="21.75" customHeight="1">
      <c r="A15" s="131" t="s">
        <v>34</v>
      </c>
      <c r="B15" s="131"/>
      <c r="C15" s="131"/>
      <c r="E15" s="116">
        <v>117997</v>
      </c>
      <c r="F15" s="82"/>
      <c r="G15" s="29">
        <v>24487168890</v>
      </c>
      <c r="H15" s="82"/>
      <c r="I15" s="29">
        <v>30576439185.138</v>
      </c>
      <c r="J15" s="82"/>
      <c r="K15" s="29">
        <v>570000</v>
      </c>
      <c r="L15" s="82"/>
      <c r="M15" s="29">
        <v>150300933716</v>
      </c>
      <c r="N15" s="82"/>
      <c r="O15" s="29">
        <v>0</v>
      </c>
      <c r="P15" s="82"/>
      <c r="Q15" s="29">
        <v>0</v>
      </c>
      <c r="R15" s="82"/>
      <c r="S15" s="29">
        <v>687997</v>
      </c>
      <c r="T15" s="82"/>
      <c r="U15" s="29">
        <v>282570</v>
      </c>
      <c r="V15" s="82"/>
      <c r="W15" s="29">
        <v>174788102606</v>
      </c>
      <c r="X15" s="82"/>
      <c r="Y15" s="29">
        <v>193250588781</v>
      </c>
      <c r="Z15" s="82"/>
      <c r="AA15" s="126">
        <v>3.5635882213196162</v>
      </c>
      <c r="AB15" s="24"/>
    </row>
    <row r="16" spans="1:29" ht="21.75" customHeight="1">
      <c r="A16" s="131" t="s">
        <v>32</v>
      </c>
      <c r="B16" s="131"/>
      <c r="C16" s="131"/>
      <c r="E16" s="116">
        <v>2000000</v>
      </c>
      <c r="F16" s="82"/>
      <c r="G16" s="29">
        <v>160718662980</v>
      </c>
      <c r="H16" s="82"/>
      <c r="I16" s="29">
        <v>159948609300</v>
      </c>
      <c r="J16" s="82"/>
      <c r="K16" s="29">
        <v>0</v>
      </c>
      <c r="L16" s="82"/>
      <c r="M16" s="29">
        <v>0</v>
      </c>
      <c r="N16" s="82"/>
      <c r="O16" s="29">
        <v>0</v>
      </c>
      <c r="P16" s="82"/>
      <c r="Q16" s="29">
        <v>0</v>
      </c>
      <c r="R16" s="82"/>
      <c r="S16" s="29">
        <v>2000000</v>
      </c>
      <c r="T16" s="82"/>
      <c r="U16" s="29">
        <v>85210</v>
      </c>
      <c r="V16" s="82"/>
      <c r="W16" s="29">
        <v>160718662980</v>
      </c>
      <c r="X16" s="82"/>
      <c r="Y16" s="29">
        <v>169406001000</v>
      </c>
      <c r="Z16" s="82"/>
      <c r="AA16" s="126">
        <v>3.1238881785172241</v>
      </c>
      <c r="AB16" s="24"/>
    </row>
    <row r="17" spans="1:28" ht="21.75" customHeight="1">
      <c r="A17" s="131" t="s">
        <v>35</v>
      </c>
      <c r="B17" s="131"/>
      <c r="C17" s="131"/>
      <c r="E17" s="116">
        <v>1100000</v>
      </c>
      <c r="F17" s="82"/>
      <c r="G17" s="29">
        <v>29903571829</v>
      </c>
      <c r="H17" s="82"/>
      <c r="I17" s="29">
        <v>38839521600</v>
      </c>
      <c r="J17" s="82"/>
      <c r="K17" s="29">
        <v>2900000</v>
      </c>
      <c r="L17" s="82"/>
      <c r="M17" s="29">
        <v>104482263119</v>
      </c>
      <c r="N17" s="82"/>
      <c r="O17" s="29">
        <v>0</v>
      </c>
      <c r="P17" s="82"/>
      <c r="Q17" s="29">
        <v>0</v>
      </c>
      <c r="R17" s="82"/>
      <c r="S17" s="29">
        <v>4000000</v>
      </c>
      <c r="T17" s="82"/>
      <c r="U17" s="29">
        <v>39110</v>
      </c>
      <c r="V17" s="82"/>
      <c r="W17" s="29">
        <v>134385834948</v>
      </c>
      <c r="X17" s="82"/>
      <c r="Y17" s="29">
        <v>155509182000</v>
      </c>
      <c r="Z17" s="82"/>
      <c r="AA17" s="126">
        <v>2.8676274301562872</v>
      </c>
      <c r="AB17" s="24"/>
    </row>
    <row r="18" spans="1:28" ht="21.75" customHeight="1">
      <c r="A18" s="131" t="s">
        <v>55</v>
      </c>
      <c r="B18" s="131"/>
      <c r="C18" s="131"/>
      <c r="E18" s="116">
        <v>4250000</v>
      </c>
      <c r="F18" s="82"/>
      <c r="G18" s="29">
        <v>101241993200</v>
      </c>
      <c r="H18" s="82"/>
      <c r="I18" s="29">
        <v>100505910375</v>
      </c>
      <c r="J18" s="82"/>
      <c r="K18" s="29">
        <v>800000</v>
      </c>
      <c r="L18" s="82"/>
      <c r="M18" s="29">
        <v>19195797132</v>
      </c>
      <c r="N18" s="82"/>
      <c r="O18" s="29">
        <v>0</v>
      </c>
      <c r="P18" s="82"/>
      <c r="Q18" s="29">
        <v>0</v>
      </c>
      <c r="R18" s="82"/>
      <c r="S18" s="29">
        <v>5050000</v>
      </c>
      <c r="T18" s="82"/>
      <c r="U18" s="29">
        <v>24350</v>
      </c>
      <c r="V18" s="82"/>
      <c r="W18" s="29">
        <v>120437790332</v>
      </c>
      <c r="X18" s="82"/>
      <c r="Y18" s="29">
        <v>122235843375</v>
      </c>
      <c r="Z18" s="82"/>
      <c r="AA18" s="126">
        <v>2.2540589108779296</v>
      </c>
      <c r="AB18" s="24"/>
    </row>
    <row r="19" spans="1:28" ht="21.75" customHeight="1">
      <c r="A19" s="131" t="s">
        <v>52</v>
      </c>
      <c r="B19" s="131"/>
      <c r="C19" s="131"/>
      <c r="E19" s="116">
        <v>18800000</v>
      </c>
      <c r="F19" s="82"/>
      <c r="G19" s="29">
        <v>24595549683</v>
      </c>
      <c r="H19" s="82"/>
      <c r="I19" s="29">
        <v>25060795740</v>
      </c>
      <c r="J19" s="82"/>
      <c r="K19" s="29">
        <v>55200000</v>
      </c>
      <c r="L19" s="82"/>
      <c r="M19" s="29">
        <v>77254424806</v>
      </c>
      <c r="N19" s="82"/>
      <c r="O19" s="29">
        <v>0</v>
      </c>
      <c r="P19" s="82"/>
      <c r="Q19" s="29">
        <v>0</v>
      </c>
      <c r="R19" s="82"/>
      <c r="S19" s="29">
        <v>74000000</v>
      </c>
      <c r="T19" s="82"/>
      <c r="U19" s="29">
        <v>1450</v>
      </c>
      <c r="V19" s="82"/>
      <c r="W19" s="29">
        <v>101849974489</v>
      </c>
      <c r="X19" s="82"/>
      <c r="Y19" s="29">
        <v>106661565000</v>
      </c>
      <c r="Z19" s="82"/>
      <c r="AA19" s="126">
        <v>1.9668654005099058</v>
      </c>
      <c r="AB19" s="24"/>
    </row>
    <row r="20" spans="1:28" ht="21.75" customHeight="1">
      <c r="A20" s="131" t="s">
        <v>92</v>
      </c>
      <c r="B20" s="131"/>
      <c r="C20" s="131"/>
      <c r="E20" s="116">
        <v>6289359</v>
      </c>
      <c r="F20" s="82"/>
      <c r="G20" s="29">
        <v>61305987668</v>
      </c>
      <c r="H20" s="82"/>
      <c r="I20" s="29">
        <v>68146116722.055</v>
      </c>
      <c r="J20" s="82"/>
      <c r="K20" s="29">
        <v>100000</v>
      </c>
      <c r="L20" s="82"/>
      <c r="M20" s="29">
        <v>1206118240</v>
      </c>
      <c r="N20" s="82"/>
      <c r="O20" s="29">
        <v>0</v>
      </c>
      <c r="P20" s="82"/>
      <c r="Q20" s="29">
        <v>0</v>
      </c>
      <c r="R20" s="82"/>
      <c r="S20" s="29">
        <v>6389359</v>
      </c>
      <c r="T20" s="82"/>
      <c r="U20" s="29">
        <v>13160</v>
      </c>
      <c r="V20" s="82"/>
      <c r="W20" s="29">
        <v>62512105908</v>
      </c>
      <c r="X20" s="82"/>
      <c r="Y20" s="29">
        <v>83583664851</v>
      </c>
      <c r="Z20" s="82"/>
      <c r="AA20" s="126">
        <v>1.5413032655506962</v>
      </c>
      <c r="AB20" s="24"/>
    </row>
    <row r="21" spans="1:28" ht="21.75" customHeight="1">
      <c r="A21" s="131" t="s">
        <v>58</v>
      </c>
      <c r="B21" s="131"/>
      <c r="C21" s="131"/>
      <c r="E21" s="116">
        <v>784000</v>
      </c>
      <c r="F21" s="82"/>
      <c r="G21" s="29">
        <v>19925414540</v>
      </c>
      <c r="H21" s="82"/>
      <c r="I21" s="29">
        <v>37852310664</v>
      </c>
      <c r="J21" s="82"/>
      <c r="K21" s="29">
        <v>605000</v>
      </c>
      <c r="L21" s="82"/>
      <c r="M21" s="29">
        <v>33357574255</v>
      </c>
      <c r="N21" s="82"/>
      <c r="O21" s="29">
        <v>0</v>
      </c>
      <c r="P21" s="82"/>
      <c r="Q21" s="29">
        <v>0</v>
      </c>
      <c r="R21" s="82"/>
      <c r="S21" s="29">
        <v>1389000</v>
      </c>
      <c r="T21" s="82"/>
      <c r="U21" s="29">
        <v>53620</v>
      </c>
      <c r="V21" s="82"/>
      <c r="W21" s="29">
        <v>53282988795</v>
      </c>
      <c r="X21" s="82"/>
      <c r="Y21" s="29">
        <v>74035034829</v>
      </c>
      <c r="Z21" s="82"/>
      <c r="AA21" s="126">
        <v>1.3652241876509679</v>
      </c>
      <c r="AB21" s="24"/>
    </row>
    <row r="22" spans="1:28" ht="21.75" customHeight="1">
      <c r="A22" s="131" t="s">
        <v>53</v>
      </c>
      <c r="B22" s="131"/>
      <c r="C22" s="131"/>
      <c r="E22" s="116">
        <v>1200000</v>
      </c>
      <c r="F22" s="82"/>
      <c r="G22" s="29">
        <v>11436403112</v>
      </c>
      <c r="H22" s="82"/>
      <c r="I22" s="29">
        <v>15268608000</v>
      </c>
      <c r="J22" s="82"/>
      <c r="K22" s="29">
        <v>4000000</v>
      </c>
      <c r="L22" s="82"/>
      <c r="M22" s="29">
        <v>53970037548</v>
      </c>
      <c r="N22" s="82"/>
      <c r="O22" s="29">
        <v>0</v>
      </c>
      <c r="P22" s="82"/>
      <c r="Q22" s="29">
        <v>0</v>
      </c>
      <c r="R22" s="82"/>
      <c r="S22" s="29">
        <v>5200000</v>
      </c>
      <c r="T22" s="82"/>
      <c r="U22" s="29">
        <v>13640</v>
      </c>
      <c r="V22" s="82"/>
      <c r="W22" s="29">
        <v>65406440660</v>
      </c>
      <c r="X22" s="82"/>
      <c r="Y22" s="29">
        <v>70505978400</v>
      </c>
      <c r="Z22" s="82"/>
      <c r="AA22" s="126">
        <v>1.3001475221562591</v>
      </c>
      <c r="AB22" s="24"/>
    </row>
    <row r="23" spans="1:28" ht="21.75" customHeight="1">
      <c r="A23" s="131" t="s">
        <v>61</v>
      </c>
      <c r="B23" s="131"/>
      <c r="C23" s="131"/>
      <c r="E23" s="116">
        <v>684000</v>
      </c>
      <c r="F23" s="82"/>
      <c r="G23" s="29">
        <v>31598696397</v>
      </c>
      <c r="H23" s="82"/>
      <c r="I23" s="29">
        <v>57590087940</v>
      </c>
      <c r="J23" s="82"/>
      <c r="K23" s="29">
        <v>0</v>
      </c>
      <c r="L23" s="82"/>
      <c r="M23" s="29">
        <v>0</v>
      </c>
      <c r="N23" s="82"/>
      <c r="O23" s="29">
        <v>0</v>
      </c>
      <c r="P23" s="82"/>
      <c r="Q23" s="29">
        <v>0</v>
      </c>
      <c r="R23" s="82"/>
      <c r="S23" s="29">
        <v>684000</v>
      </c>
      <c r="T23" s="82"/>
      <c r="U23" s="29">
        <v>98000</v>
      </c>
      <c r="V23" s="82"/>
      <c r="W23" s="29">
        <v>31598696397</v>
      </c>
      <c r="X23" s="82"/>
      <c r="Y23" s="29">
        <v>66633159600</v>
      </c>
      <c r="Z23" s="82"/>
      <c r="AA23" s="126">
        <v>1.2287317942868592</v>
      </c>
      <c r="AB23" s="24"/>
    </row>
    <row r="24" spans="1:28" ht="21.75" customHeight="1">
      <c r="A24" s="131" t="s">
        <v>97</v>
      </c>
      <c r="B24" s="131"/>
      <c r="C24" s="131"/>
      <c r="E24" s="116">
        <v>0</v>
      </c>
      <c r="F24" s="82"/>
      <c r="G24" s="29">
        <v>0</v>
      </c>
      <c r="H24" s="82"/>
      <c r="I24" s="29">
        <v>0</v>
      </c>
      <c r="J24" s="82"/>
      <c r="K24" s="29">
        <v>105463582</v>
      </c>
      <c r="L24" s="82"/>
      <c r="M24" s="29">
        <v>60750774905</v>
      </c>
      <c r="N24" s="82"/>
      <c r="O24" s="29">
        <v>0</v>
      </c>
      <c r="P24" s="82"/>
      <c r="Q24" s="29">
        <v>0</v>
      </c>
      <c r="R24" s="82"/>
      <c r="S24" s="29">
        <v>105463582</v>
      </c>
      <c r="T24" s="82"/>
      <c r="U24" s="29">
        <v>593</v>
      </c>
      <c r="V24" s="82"/>
      <c r="W24" s="29">
        <v>60750774905</v>
      </c>
      <c r="X24" s="82"/>
      <c r="Y24" s="29">
        <v>62167791696</v>
      </c>
      <c r="Z24" s="82"/>
      <c r="AA24" s="126">
        <v>1.1463893157105787</v>
      </c>
      <c r="AB24" s="24"/>
    </row>
    <row r="25" spans="1:28" ht="21.75" customHeight="1">
      <c r="A25" s="131" t="s">
        <v>24</v>
      </c>
      <c r="B25" s="131"/>
      <c r="C25" s="131"/>
      <c r="E25" s="116">
        <v>19937586</v>
      </c>
      <c r="F25" s="82"/>
      <c r="G25" s="29">
        <v>25327372420</v>
      </c>
      <c r="H25" s="82"/>
      <c r="I25" s="29">
        <v>48318618051.725403</v>
      </c>
      <c r="J25" s="82"/>
      <c r="K25" s="29">
        <v>0</v>
      </c>
      <c r="L25" s="82"/>
      <c r="M25" s="29">
        <v>0</v>
      </c>
      <c r="N25" s="82"/>
      <c r="O25" s="29">
        <v>1</v>
      </c>
      <c r="P25" s="82"/>
      <c r="Q25" s="29">
        <v>1</v>
      </c>
      <c r="R25" s="82"/>
      <c r="S25" s="29">
        <v>19937585</v>
      </c>
      <c r="T25" s="82"/>
      <c r="U25" s="29">
        <v>2964</v>
      </c>
      <c r="V25" s="82"/>
      <c r="W25" s="29">
        <v>25327371150</v>
      </c>
      <c r="X25" s="82"/>
      <c r="Y25" s="29">
        <v>58743386678</v>
      </c>
      <c r="Z25" s="82"/>
      <c r="AA25" s="126">
        <v>1.0832424478839471</v>
      </c>
      <c r="AB25" s="24"/>
    </row>
    <row r="26" spans="1:28" ht="21.75" customHeight="1">
      <c r="A26" s="131" t="s">
        <v>65</v>
      </c>
      <c r="B26" s="131"/>
      <c r="C26" s="131"/>
      <c r="E26" s="116">
        <v>20258333</v>
      </c>
      <c r="F26" s="82"/>
      <c r="G26" s="29">
        <v>53094976691</v>
      </c>
      <c r="H26" s="82"/>
      <c r="I26" s="29">
        <v>50284076408.869003</v>
      </c>
      <c r="J26" s="82"/>
      <c r="K26" s="29">
        <v>0</v>
      </c>
      <c r="L26" s="82"/>
      <c r="M26" s="29">
        <v>0</v>
      </c>
      <c r="N26" s="82"/>
      <c r="O26" s="29">
        <v>1</v>
      </c>
      <c r="P26" s="82"/>
      <c r="Q26" s="29">
        <v>1</v>
      </c>
      <c r="R26" s="82"/>
      <c r="S26" s="29">
        <v>20258332</v>
      </c>
      <c r="T26" s="82"/>
      <c r="U26" s="29">
        <v>2762</v>
      </c>
      <c r="V26" s="82"/>
      <c r="W26" s="29">
        <v>53094974070</v>
      </c>
      <c r="X26" s="82"/>
      <c r="Y26" s="29">
        <v>55620589581</v>
      </c>
      <c r="Z26" s="82"/>
      <c r="AA26" s="126">
        <v>1.0256573040422823</v>
      </c>
      <c r="AB26" s="24"/>
    </row>
    <row r="27" spans="1:28" ht="21.75" customHeight="1">
      <c r="A27" s="131" t="s">
        <v>93</v>
      </c>
      <c r="B27" s="131"/>
      <c r="C27" s="131"/>
      <c r="E27" s="116">
        <v>550000</v>
      </c>
      <c r="F27" s="82"/>
      <c r="G27" s="29">
        <v>32869818489</v>
      </c>
      <c r="H27" s="82"/>
      <c r="I27" s="29">
        <v>28621184625</v>
      </c>
      <c r="J27" s="82"/>
      <c r="K27" s="29">
        <v>450000</v>
      </c>
      <c r="L27" s="82"/>
      <c r="M27" s="29">
        <v>24554775456</v>
      </c>
      <c r="N27" s="82"/>
      <c r="O27" s="29">
        <v>0</v>
      </c>
      <c r="P27" s="82"/>
      <c r="Q27" s="29">
        <v>0</v>
      </c>
      <c r="R27" s="82"/>
      <c r="S27" s="29">
        <v>1000000</v>
      </c>
      <c r="T27" s="82"/>
      <c r="U27" s="29">
        <v>53850</v>
      </c>
      <c r="V27" s="82"/>
      <c r="W27" s="29">
        <v>57424593945</v>
      </c>
      <c r="X27" s="82"/>
      <c r="Y27" s="29">
        <v>53529592500</v>
      </c>
      <c r="Z27" s="82"/>
      <c r="AA27" s="126">
        <v>0.98709880538171879</v>
      </c>
      <c r="AB27" s="24"/>
    </row>
    <row r="28" spans="1:28" ht="21.75" customHeight="1">
      <c r="A28" s="131" t="s">
        <v>74</v>
      </c>
      <c r="B28" s="131"/>
      <c r="C28" s="131"/>
      <c r="E28" s="116">
        <v>12123750</v>
      </c>
      <c r="F28" s="82"/>
      <c r="G28" s="29">
        <v>59443414151</v>
      </c>
      <c r="H28" s="82"/>
      <c r="I28" s="29">
        <v>45145344873.375</v>
      </c>
      <c r="J28" s="82"/>
      <c r="K28" s="29">
        <v>0</v>
      </c>
      <c r="L28" s="82"/>
      <c r="M28" s="29">
        <v>0</v>
      </c>
      <c r="N28" s="82"/>
      <c r="O28" s="29">
        <v>0</v>
      </c>
      <c r="P28" s="82"/>
      <c r="Q28" s="29">
        <v>0</v>
      </c>
      <c r="R28" s="82"/>
      <c r="S28" s="29">
        <v>12123750</v>
      </c>
      <c r="T28" s="82"/>
      <c r="U28" s="29">
        <v>3813</v>
      </c>
      <c r="V28" s="82"/>
      <c r="W28" s="29">
        <v>59443414151</v>
      </c>
      <c r="X28" s="82"/>
      <c r="Y28" s="29">
        <v>45952802990</v>
      </c>
      <c r="Z28" s="82"/>
      <c r="AA28" s="126">
        <v>0.84738094980585688</v>
      </c>
      <c r="AB28" s="24"/>
    </row>
    <row r="29" spans="1:28" ht="21.75" customHeight="1">
      <c r="A29" s="131" t="s">
        <v>38</v>
      </c>
      <c r="B29" s="131"/>
      <c r="C29" s="131"/>
      <c r="E29" s="116">
        <v>959747</v>
      </c>
      <c r="F29" s="82"/>
      <c r="G29" s="29">
        <v>26698880437</v>
      </c>
      <c r="H29" s="82"/>
      <c r="I29" s="29">
        <v>48894370899.1875</v>
      </c>
      <c r="J29" s="82"/>
      <c r="K29" s="29">
        <v>0</v>
      </c>
      <c r="L29" s="82"/>
      <c r="M29" s="29">
        <v>0</v>
      </c>
      <c r="N29" s="82"/>
      <c r="O29" s="29">
        <v>0</v>
      </c>
      <c r="P29" s="82"/>
      <c r="Q29" s="29">
        <v>0</v>
      </c>
      <c r="R29" s="82"/>
      <c r="S29" s="29">
        <v>959747</v>
      </c>
      <c r="T29" s="82"/>
      <c r="U29" s="29">
        <v>46000</v>
      </c>
      <c r="V29" s="82"/>
      <c r="W29" s="29">
        <v>26698880437</v>
      </c>
      <c r="X29" s="82"/>
      <c r="Y29" s="29">
        <v>43885679246</v>
      </c>
      <c r="Z29" s="82"/>
      <c r="AA29" s="126">
        <v>0.80926268133074031</v>
      </c>
      <c r="AB29" s="24"/>
    </row>
    <row r="30" spans="1:28" ht="21.75" customHeight="1">
      <c r="A30" s="131" t="s">
        <v>94</v>
      </c>
      <c r="B30" s="131"/>
      <c r="C30" s="131"/>
      <c r="E30" s="116">
        <v>7307988</v>
      </c>
      <c r="F30" s="82"/>
      <c r="G30" s="29">
        <v>21762591487</v>
      </c>
      <c r="H30" s="82"/>
      <c r="I30" s="29">
        <v>37993363615.421997</v>
      </c>
      <c r="J30" s="82"/>
      <c r="K30" s="29">
        <v>200000</v>
      </c>
      <c r="L30" s="82"/>
      <c r="M30" s="29">
        <v>1135052322</v>
      </c>
      <c r="N30" s="82"/>
      <c r="O30" s="29">
        <v>0</v>
      </c>
      <c r="P30" s="82"/>
      <c r="Q30" s="29">
        <v>0</v>
      </c>
      <c r="R30" s="82"/>
      <c r="S30" s="29">
        <v>7507988</v>
      </c>
      <c r="T30" s="82"/>
      <c r="U30" s="29">
        <v>5790</v>
      </c>
      <c r="V30" s="82"/>
      <c r="W30" s="29">
        <v>22897643809</v>
      </c>
      <c r="X30" s="82"/>
      <c r="Y30" s="29">
        <v>43212596579</v>
      </c>
      <c r="Z30" s="82"/>
      <c r="AA30" s="126">
        <v>0.79685087198399729</v>
      </c>
      <c r="AB30" s="24"/>
    </row>
    <row r="31" spans="1:28" ht="21.75" customHeight="1">
      <c r="A31" s="131" t="s">
        <v>30</v>
      </c>
      <c r="B31" s="131"/>
      <c r="C31" s="131"/>
      <c r="E31" s="116">
        <v>2237140</v>
      </c>
      <c r="F31" s="82"/>
      <c r="G31" s="29">
        <v>29241111986</v>
      </c>
      <c r="H31" s="82"/>
      <c r="I31" s="29">
        <v>40295781788.040001</v>
      </c>
      <c r="J31" s="82"/>
      <c r="K31" s="29">
        <v>0</v>
      </c>
      <c r="L31" s="82"/>
      <c r="M31" s="29">
        <v>0</v>
      </c>
      <c r="N31" s="82"/>
      <c r="O31" s="29">
        <v>0</v>
      </c>
      <c r="P31" s="82"/>
      <c r="Q31" s="29">
        <v>0</v>
      </c>
      <c r="R31" s="82"/>
      <c r="S31" s="29">
        <v>2237140</v>
      </c>
      <c r="T31" s="82"/>
      <c r="U31" s="29">
        <v>18300</v>
      </c>
      <c r="V31" s="82"/>
      <c r="W31" s="29">
        <v>29241111986</v>
      </c>
      <c r="X31" s="82"/>
      <c r="Y31" s="29">
        <v>40696071011</v>
      </c>
      <c r="Z31" s="82"/>
      <c r="AA31" s="126">
        <v>0.75044552372947149</v>
      </c>
      <c r="AB31" s="24"/>
    </row>
    <row r="32" spans="1:28" ht="21.75" customHeight="1">
      <c r="A32" s="131" t="s">
        <v>31</v>
      </c>
      <c r="B32" s="131"/>
      <c r="C32" s="131"/>
      <c r="E32" s="116">
        <v>14790951</v>
      </c>
      <c r="F32" s="82"/>
      <c r="G32" s="29">
        <v>34820919311</v>
      </c>
      <c r="H32" s="82"/>
      <c r="I32" s="29">
        <v>34875385164.156601</v>
      </c>
      <c r="J32" s="82"/>
      <c r="K32" s="29">
        <v>0</v>
      </c>
      <c r="L32" s="82"/>
      <c r="M32" s="29">
        <v>0</v>
      </c>
      <c r="N32" s="82"/>
      <c r="O32" s="29">
        <v>0</v>
      </c>
      <c r="P32" s="82"/>
      <c r="Q32" s="29">
        <v>0</v>
      </c>
      <c r="R32" s="82"/>
      <c r="S32" s="29">
        <v>14790951</v>
      </c>
      <c r="T32" s="82"/>
      <c r="U32" s="29">
        <v>2328</v>
      </c>
      <c r="V32" s="82"/>
      <c r="W32" s="29">
        <v>34820919311</v>
      </c>
      <c r="X32" s="82"/>
      <c r="Y32" s="29">
        <v>34228455591</v>
      </c>
      <c r="Z32" s="82"/>
      <c r="AA32" s="126">
        <v>0.63118111022304735</v>
      </c>
      <c r="AB32" s="24"/>
    </row>
    <row r="33" spans="1:28" ht="21.75" customHeight="1">
      <c r="A33" s="131" t="s">
        <v>91</v>
      </c>
      <c r="B33" s="131"/>
      <c r="C33" s="131"/>
      <c r="E33" s="116">
        <v>2600000</v>
      </c>
      <c r="F33" s="82"/>
      <c r="G33" s="29">
        <v>9844730844</v>
      </c>
      <c r="H33" s="82"/>
      <c r="I33" s="29">
        <v>7673469570</v>
      </c>
      <c r="J33" s="82"/>
      <c r="K33" s="29">
        <v>9000000</v>
      </c>
      <c r="L33" s="82"/>
      <c r="M33" s="29">
        <v>26483041434</v>
      </c>
      <c r="N33" s="82"/>
      <c r="O33" s="29">
        <v>0</v>
      </c>
      <c r="P33" s="82"/>
      <c r="Q33" s="29">
        <v>0</v>
      </c>
      <c r="R33" s="82"/>
      <c r="S33" s="29">
        <v>11600000</v>
      </c>
      <c r="T33" s="82"/>
      <c r="U33" s="29">
        <v>2836</v>
      </c>
      <c r="V33" s="82"/>
      <c r="W33" s="29">
        <v>36327772278</v>
      </c>
      <c r="X33" s="82"/>
      <c r="Y33" s="29">
        <v>32701859280</v>
      </c>
      <c r="Z33" s="82"/>
      <c r="AA33" s="126">
        <v>0.60303030009146941</v>
      </c>
      <c r="AB33" s="24"/>
    </row>
    <row r="34" spans="1:28" ht="21.75" customHeight="1">
      <c r="A34" s="131" t="s">
        <v>95</v>
      </c>
      <c r="B34" s="131"/>
      <c r="C34" s="131"/>
      <c r="E34" s="116">
        <v>0</v>
      </c>
      <c r="F34" s="82"/>
      <c r="G34" s="29">
        <v>0</v>
      </c>
      <c r="H34" s="82"/>
      <c r="I34" s="29">
        <v>0</v>
      </c>
      <c r="J34" s="82"/>
      <c r="K34" s="29">
        <v>7000000</v>
      </c>
      <c r="L34" s="82"/>
      <c r="M34" s="29">
        <v>32631854173</v>
      </c>
      <c r="N34" s="82"/>
      <c r="O34" s="29">
        <v>0</v>
      </c>
      <c r="P34" s="82"/>
      <c r="Q34" s="29">
        <v>0</v>
      </c>
      <c r="R34" s="82"/>
      <c r="S34" s="29">
        <v>7000000</v>
      </c>
      <c r="T34" s="82"/>
      <c r="U34" s="29">
        <v>4698</v>
      </c>
      <c r="V34" s="82"/>
      <c r="W34" s="29">
        <v>32631854173</v>
      </c>
      <c r="X34" s="82"/>
      <c r="Y34" s="29">
        <v>32690328300</v>
      </c>
      <c r="Z34" s="82"/>
      <c r="AA34" s="126">
        <v>0.60281766599411701</v>
      </c>
      <c r="AB34" s="24"/>
    </row>
    <row r="35" spans="1:28" ht="21.75" customHeight="1">
      <c r="A35" s="131" t="s">
        <v>81</v>
      </c>
      <c r="B35" s="131"/>
      <c r="C35" s="131"/>
      <c r="E35" s="116">
        <v>2037036</v>
      </c>
      <c r="F35" s="82"/>
      <c r="G35" s="29">
        <v>24642975459</v>
      </c>
      <c r="H35" s="82"/>
      <c r="I35" s="29">
        <v>32722636674.528</v>
      </c>
      <c r="J35" s="82"/>
      <c r="K35" s="29">
        <v>0</v>
      </c>
      <c r="L35" s="82"/>
      <c r="M35" s="29">
        <v>0</v>
      </c>
      <c r="N35" s="82"/>
      <c r="O35" s="29">
        <v>0</v>
      </c>
      <c r="P35" s="82"/>
      <c r="Q35" s="29">
        <v>0</v>
      </c>
      <c r="R35" s="82"/>
      <c r="S35" s="29">
        <v>2037036</v>
      </c>
      <c r="T35" s="82"/>
      <c r="U35" s="29">
        <v>16100</v>
      </c>
      <c r="V35" s="82"/>
      <c r="W35" s="29">
        <v>24642975459</v>
      </c>
      <c r="X35" s="82"/>
      <c r="Y35" s="29">
        <v>32601141736</v>
      </c>
      <c r="Z35" s="82"/>
      <c r="AA35" s="126">
        <v>0.60117304389503234</v>
      </c>
      <c r="AB35" s="24"/>
    </row>
    <row r="36" spans="1:28" ht="21.75" customHeight="1">
      <c r="A36" s="131" t="s">
        <v>66</v>
      </c>
      <c r="B36" s="131"/>
      <c r="C36" s="131"/>
      <c r="E36" s="116">
        <v>1642000</v>
      </c>
      <c r="F36" s="82"/>
      <c r="G36" s="29">
        <v>25530420505</v>
      </c>
      <c r="H36" s="82"/>
      <c r="I36" s="29">
        <v>27323531874</v>
      </c>
      <c r="J36" s="82"/>
      <c r="K36" s="29">
        <v>0</v>
      </c>
      <c r="L36" s="82"/>
      <c r="M36" s="29">
        <v>0</v>
      </c>
      <c r="N36" s="82"/>
      <c r="O36" s="29">
        <v>0</v>
      </c>
      <c r="P36" s="82"/>
      <c r="Q36" s="29">
        <v>0</v>
      </c>
      <c r="R36" s="82"/>
      <c r="S36" s="29">
        <v>1642000</v>
      </c>
      <c r="T36" s="82"/>
      <c r="U36" s="29">
        <v>19580</v>
      </c>
      <c r="V36" s="82"/>
      <c r="W36" s="29">
        <v>25530420505</v>
      </c>
      <c r="X36" s="82"/>
      <c r="Y36" s="29">
        <v>31959065358</v>
      </c>
      <c r="Z36" s="82"/>
      <c r="AA36" s="126">
        <v>0.5893329981168467</v>
      </c>
      <c r="AB36" s="24"/>
    </row>
    <row r="37" spans="1:28" ht="21.75" customHeight="1">
      <c r="A37" s="131" t="s">
        <v>79</v>
      </c>
      <c r="B37" s="131"/>
      <c r="C37" s="131"/>
      <c r="E37" s="116">
        <v>3774025</v>
      </c>
      <c r="F37" s="82"/>
      <c r="G37" s="29">
        <v>33809716071</v>
      </c>
      <c r="H37" s="82"/>
      <c r="I37" s="29">
        <v>31813309794.599998</v>
      </c>
      <c r="J37" s="82"/>
      <c r="K37" s="29">
        <v>56642537</v>
      </c>
      <c r="L37" s="82"/>
      <c r="M37" s="29">
        <v>1</v>
      </c>
      <c r="N37" s="82"/>
      <c r="O37" s="29">
        <v>0</v>
      </c>
      <c r="P37" s="82"/>
      <c r="Q37" s="29">
        <v>0</v>
      </c>
      <c r="R37" s="82"/>
      <c r="S37" s="29">
        <v>60416562</v>
      </c>
      <c r="T37" s="82"/>
      <c r="U37" s="29">
        <v>530</v>
      </c>
      <c r="V37" s="82"/>
      <c r="W37" s="29">
        <v>33809716072</v>
      </c>
      <c r="X37" s="82"/>
      <c r="Y37" s="29">
        <v>31830254231</v>
      </c>
      <c r="Z37" s="82"/>
      <c r="AA37" s="126">
        <v>0.58695768936437354</v>
      </c>
      <c r="AB37" s="24"/>
    </row>
    <row r="38" spans="1:28" ht="21.75" customHeight="1">
      <c r="A38" s="131" t="s">
        <v>72</v>
      </c>
      <c r="B38" s="131"/>
      <c r="C38" s="131"/>
      <c r="E38" s="116">
        <v>17988158</v>
      </c>
      <c r="F38" s="82"/>
      <c r="G38" s="29">
        <v>42061644382</v>
      </c>
      <c r="H38" s="82"/>
      <c r="I38" s="29">
        <v>32203912356.2799</v>
      </c>
      <c r="J38" s="82"/>
      <c r="K38" s="29">
        <v>0</v>
      </c>
      <c r="L38" s="82"/>
      <c r="M38" s="29">
        <v>0</v>
      </c>
      <c r="N38" s="82"/>
      <c r="O38" s="29">
        <v>1</v>
      </c>
      <c r="P38" s="82"/>
      <c r="Q38" s="29">
        <v>1</v>
      </c>
      <c r="R38" s="82"/>
      <c r="S38" s="29">
        <v>17988157</v>
      </c>
      <c r="T38" s="82"/>
      <c r="U38" s="29">
        <v>1759</v>
      </c>
      <c r="V38" s="82"/>
      <c r="W38" s="29">
        <v>42061642044</v>
      </c>
      <c r="X38" s="82"/>
      <c r="Y38" s="29">
        <v>31452903212</v>
      </c>
      <c r="Z38" s="82"/>
      <c r="AA38" s="126">
        <v>0.57999924408824943</v>
      </c>
      <c r="AB38" s="24"/>
    </row>
    <row r="39" spans="1:28" ht="21.75" customHeight="1">
      <c r="A39" s="131" t="s">
        <v>83</v>
      </c>
      <c r="B39" s="131"/>
      <c r="C39" s="131"/>
      <c r="E39" s="116">
        <v>3189423</v>
      </c>
      <c r="F39" s="82"/>
      <c r="G39" s="29">
        <v>18148922371</v>
      </c>
      <c r="H39" s="82"/>
      <c r="I39" s="29">
        <v>29326624881.637501</v>
      </c>
      <c r="J39" s="82"/>
      <c r="K39" s="29">
        <v>0</v>
      </c>
      <c r="L39" s="82"/>
      <c r="M39" s="29">
        <v>0</v>
      </c>
      <c r="N39" s="82"/>
      <c r="O39" s="29">
        <v>0</v>
      </c>
      <c r="P39" s="82"/>
      <c r="Q39" s="29">
        <v>0</v>
      </c>
      <c r="R39" s="82"/>
      <c r="S39" s="29">
        <v>3189423</v>
      </c>
      <c r="T39" s="82"/>
      <c r="U39" s="29">
        <v>9720</v>
      </c>
      <c r="V39" s="82"/>
      <c r="W39" s="29">
        <v>18148922371</v>
      </c>
      <c r="X39" s="82"/>
      <c r="Y39" s="29">
        <v>30816734470</v>
      </c>
      <c r="Z39" s="82"/>
      <c r="AA39" s="126">
        <v>0.56826813656581887</v>
      </c>
      <c r="AB39" s="24"/>
    </row>
    <row r="40" spans="1:28" ht="21.75" customHeight="1">
      <c r="A40" s="131" t="s">
        <v>22</v>
      </c>
      <c r="B40" s="131"/>
      <c r="C40" s="131"/>
      <c r="E40" s="116">
        <v>7950000</v>
      </c>
      <c r="F40" s="82"/>
      <c r="G40" s="29">
        <v>18475957083</v>
      </c>
      <c r="H40" s="82"/>
      <c r="I40" s="29">
        <v>30567633930</v>
      </c>
      <c r="J40" s="82"/>
      <c r="K40" s="29">
        <v>59616290</v>
      </c>
      <c r="L40" s="82"/>
      <c r="M40" s="29">
        <v>0</v>
      </c>
      <c r="N40" s="82"/>
      <c r="O40" s="29">
        <v>0</v>
      </c>
      <c r="P40" s="82"/>
      <c r="Q40" s="29">
        <v>0</v>
      </c>
      <c r="R40" s="82"/>
      <c r="S40" s="29">
        <v>67566290</v>
      </c>
      <c r="T40" s="82"/>
      <c r="U40" s="29">
        <v>455</v>
      </c>
      <c r="V40" s="82"/>
      <c r="W40" s="29">
        <v>18475957083</v>
      </c>
      <c r="X40" s="82"/>
      <c r="Y40" s="29">
        <v>30559743111</v>
      </c>
      <c r="Z40" s="82"/>
      <c r="AA40" s="126">
        <v>0.56352915291929995</v>
      </c>
      <c r="AB40" s="24"/>
    </row>
    <row r="41" spans="1:28" ht="21.75" customHeight="1">
      <c r="A41" s="131" t="s">
        <v>51</v>
      </c>
      <c r="B41" s="131"/>
      <c r="C41" s="131"/>
      <c r="E41" s="116">
        <v>10319240</v>
      </c>
      <c r="F41" s="82"/>
      <c r="G41" s="29">
        <v>22417887910</v>
      </c>
      <c r="H41" s="82"/>
      <c r="I41" s="29">
        <v>30281145220.944</v>
      </c>
      <c r="J41" s="82"/>
      <c r="K41" s="29">
        <v>75246388</v>
      </c>
      <c r="L41" s="82"/>
      <c r="M41" s="29">
        <v>0</v>
      </c>
      <c r="N41" s="82"/>
      <c r="O41" s="29">
        <v>0</v>
      </c>
      <c r="P41" s="82"/>
      <c r="Q41" s="29">
        <v>0</v>
      </c>
      <c r="R41" s="82"/>
      <c r="S41" s="29">
        <v>85565628</v>
      </c>
      <c r="T41" s="82"/>
      <c r="U41" s="29">
        <v>356</v>
      </c>
      <c r="V41" s="82"/>
      <c r="W41" s="29">
        <v>22417887910</v>
      </c>
      <c r="X41" s="82"/>
      <c r="Y41" s="29">
        <v>30280118454</v>
      </c>
      <c r="Z41" s="82"/>
      <c r="AA41" s="126">
        <v>0.55837280571041781</v>
      </c>
      <c r="AB41" s="24"/>
    </row>
    <row r="42" spans="1:28" ht="21.75" customHeight="1">
      <c r="A42" s="131" t="s">
        <v>41</v>
      </c>
      <c r="B42" s="131"/>
      <c r="C42" s="131"/>
      <c r="E42" s="116">
        <v>571500</v>
      </c>
      <c r="F42" s="82"/>
      <c r="G42" s="29">
        <v>25393063966</v>
      </c>
      <c r="H42" s="82"/>
      <c r="I42" s="29">
        <v>28064119005</v>
      </c>
      <c r="J42" s="82"/>
      <c r="K42" s="29">
        <v>0</v>
      </c>
      <c r="L42" s="82"/>
      <c r="M42" s="29">
        <v>0</v>
      </c>
      <c r="N42" s="82"/>
      <c r="O42" s="29">
        <v>0</v>
      </c>
      <c r="P42" s="82"/>
      <c r="Q42" s="29">
        <v>0</v>
      </c>
      <c r="R42" s="82"/>
      <c r="S42" s="29">
        <v>571500</v>
      </c>
      <c r="T42" s="82"/>
      <c r="U42" s="29">
        <v>51800</v>
      </c>
      <c r="V42" s="82"/>
      <c r="W42" s="29">
        <v>25393063966</v>
      </c>
      <c r="X42" s="82"/>
      <c r="Y42" s="29">
        <v>29427557985</v>
      </c>
      <c r="Z42" s="82"/>
      <c r="AA42" s="126">
        <v>0.54265138170619842</v>
      </c>
      <c r="AB42" s="24"/>
    </row>
    <row r="43" spans="1:28" ht="21.75" customHeight="1">
      <c r="A43" s="131" t="s">
        <v>86</v>
      </c>
      <c r="B43" s="131"/>
      <c r="C43" s="131"/>
      <c r="E43" s="116">
        <v>3200000</v>
      </c>
      <c r="F43" s="82"/>
      <c r="G43" s="29">
        <v>19277873165</v>
      </c>
      <c r="H43" s="82"/>
      <c r="I43" s="29">
        <v>18894902400</v>
      </c>
      <c r="J43" s="82"/>
      <c r="K43" s="29">
        <v>1200000</v>
      </c>
      <c r="L43" s="82"/>
      <c r="M43" s="29">
        <v>8011427665</v>
      </c>
      <c r="N43" s="82"/>
      <c r="O43" s="29">
        <v>0</v>
      </c>
      <c r="P43" s="82"/>
      <c r="Q43" s="29">
        <v>0</v>
      </c>
      <c r="R43" s="82"/>
      <c r="S43" s="29">
        <v>4400000</v>
      </c>
      <c r="T43" s="82"/>
      <c r="U43" s="29">
        <v>6710</v>
      </c>
      <c r="V43" s="82"/>
      <c r="W43" s="29">
        <v>27289300830</v>
      </c>
      <c r="X43" s="82"/>
      <c r="Y43" s="29">
        <v>29348332200</v>
      </c>
      <c r="Z43" s="82"/>
      <c r="AA43" s="126">
        <v>0.54119043881318218</v>
      </c>
      <c r="AB43" s="24"/>
    </row>
    <row r="44" spans="1:28" ht="21.75" customHeight="1">
      <c r="A44" s="131" t="s">
        <v>28</v>
      </c>
      <c r="B44" s="131"/>
      <c r="C44" s="131"/>
      <c r="E44" s="116">
        <v>8002765</v>
      </c>
      <c r="F44" s="82"/>
      <c r="G44" s="29">
        <v>28682171984</v>
      </c>
      <c r="H44" s="82"/>
      <c r="I44" s="29">
        <v>27341845560.3353</v>
      </c>
      <c r="J44" s="82"/>
      <c r="K44" s="29">
        <v>0</v>
      </c>
      <c r="L44" s="82"/>
      <c r="M44" s="29">
        <v>0</v>
      </c>
      <c r="N44" s="82"/>
      <c r="O44" s="29">
        <v>0</v>
      </c>
      <c r="P44" s="82"/>
      <c r="Q44" s="29">
        <v>0</v>
      </c>
      <c r="R44" s="82"/>
      <c r="S44" s="29">
        <v>8002765</v>
      </c>
      <c r="T44" s="82"/>
      <c r="U44" s="29">
        <v>3505</v>
      </c>
      <c r="V44" s="82"/>
      <c r="W44" s="29">
        <v>28682171984</v>
      </c>
      <c r="X44" s="82"/>
      <c r="Y44" s="29">
        <v>27882795661</v>
      </c>
      <c r="Z44" s="82"/>
      <c r="AA44" s="126">
        <v>0.51416558584255379</v>
      </c>
      <c r="AB44" s="24"/>
    </row>
    <row r="45" spans="1:28" ht="21.75" customHeight="1">
      <c r="A45" s="131" t="s">
        <v>60</v>
      </c>
      <c r="B45" s="131"/>
      <c r="C45" s="131"/>
      <c r="E45" s="116">
        <v>2200000</v>
      </c>
      <c r="F45" s="82"/>
      <c r="G45" s="29">
        <v>19818374272</v>
      </c>
      <c r="H45" s="82"/>
      <c r="I45" s="29">
        <v>23684235300</v>
      </c>
      <c r="J45" s="82"/>
      <c r="K45" s="29">
        <v>0</v>
      </c>
      <c r="L45" s="82"/>
      <c r="M45" s="29">
        <v>0</v>
      </c>
      <c r="N45" s="82"/>
      <c r="O45" s="29">
        <v>0</v>
      </c>
      <c r="P45" s="82"/>
      <c r="Q45" s="29">
        <v>0</v>
      </c>
      <c r="R45" s="82"/>
      <c r="S45" s="29">
        <v>2200000</v>
      </c>
      <c r="T45" s="82"/>
      <c r="U45" s="29">
        <v>12520</v>
      </c>
      <c r="V45" s="82"/>
      <c r="W45" s="29">
        <v>19818374272</v>
      </c>
      <c r="X45" s="82"/>
      <c r="Y45" s="29">
        <v>27380113200</v>
      </c>
      <c r="Z45" s="82"/>
      <c r="AA45" s="126">
        <v>0.50489599805819985</v>
      </c>
      <c r="AB45" s="24"/>
    </row>
    <row r="46" spans="1:28" ht="21.75" customHeight="1">
      <c r="A46" s="131" t="s">
        <v>46</v>
      </c>
      <c r="B46" s="131"/>
      <c r="C46" s="131"/>
      <c r="E46" s="116">
        <v>2109652</v>
      </c>
      <c r="F46" s="82"/>
      <c r="G46" s="29">
        <v>42467589291</v>
      </c>
      <c r="H46" s="82"/>
      <c r="I46" s="29">
        <v>27576859353.389999</v>
      </c>
      <c r="J46" s="82"/>
      <c r="K46" s="29">
        <v>0</v>
      </c>
      <c r="L46" s="82"/>
      <c r="M46" s="29">
        <v>0</v>
      </c>
      <c r="N46" s="82"/>
      <c r="O46" s="29">
        <v>0</v>
      </c>
      <c r="P46" s="82"/>
      <c r="Q46" s="29">
        <v>0</v>
      </c>
      <c r="R46" s="82"/>
      <c r="S46" s="29">
        <v>2109652</v>
      </c>
      <c r="T46" s="82"/>
      <c r="U46" s="29">
        <v>13010</v>
      </c>
      <c r="V46" s="82"/>
      <c r="W46" s="29">
        <v>42467589291</v>
      </c>
      <c r="X46" s="82"/>
      <c r="Y46" s="29">
        <v>27283265413</v>
      </c>
      <c r="Z46" s="82"/>
      <c r="AA46" s="126">
        <v>0.50311010112928956</v>
      </c>
      <c r="AB46" s="24"/>
    </row>
    <row r="47" spans="1:28" ht="21.75" customHeight="1">
      <c r="A47" s="131" t="s">
        <v>49</v>
      </c>
      <c r="B47" s="131"/>
      <c r="C47" s="131"/>
      <c r="E47" s="116">
        <v>11269994</v>
      </c>
      <c r="F47" s="82"/>
      <c r="G47" s="29">
        <v>33619937080</v>
      </c>
      <c r="H47" s="82"/>
      <c r="I47" s="29">
        <v>23033239573.3992</v>
      </c>
      <c r="J47" s="82"/>
      <c r="K47" s="29">
        <v>0</v>
      </c>
      <c r="L47" s="82"/>
      <c r="M47" s="29">
        <v>0</v>
      </c>
      <c r="N47" s="82"/>
      <c r="O47" s="29">
        <v>1</v>
      </c>
      <c r="P47" s="82"/>
      <c r="Q47" s="29">
        <v>1</v>
      </c>
      <c r="R47" s="82"/>
      <c r="S47" s="29">
        <v>11269993</v>
      </c>
      <c r="T47" s="82"/>
      <c r="U47" s="29">
        <v>2347</v>
      </c>
      <c r="V47" s="82"/>
      <c r="W47" s="29">
        <v>33619934097</v>
      </c>
      <c r="X47" s="82"/>
      <c r="Y47" s="29">
        <v>26293292063</v>
      </c>
      <c r="Z47" s="82"/>
      <c r="AA47" s="126">
        <v>0.48485474992061495</v>
      </c>
      <c r="AB47" s="24"/>
    </row>
    <row r="48" spans="1:28" ht="21.75" customHeight="1">
      <c r="A48" s="131" t="s">
        <v>75</v>
      </c>
      <c r="B48" s="131"/>
      <c r="C48" s="131"/>
      <c r="E48" s="116">
        <v>21510860</v>
      </c>
      <c r="F48" s="82"/>
      <c r="G48" s="29">
        <v>29245501658</v>
      </c>
      <c r="H48" s="82"/>
      <c r="I48" s="29">
        <v>27819114368.283001</v>
      </c>
      <c r="J48" s="82"/>
      <c r="K48" s="29">
        <v>0</v>
      </c>
      <c r="L48" s="82"/>
      <c r="M48" s="29">
        <v>0</v>
      </c>
      <c r="N48" s="82"/>
      <c r="O48" s="29">
        <v>0</v>
      </c>
      <c r="P48" s="82"/>
      <c r="Q48" s="29">
        <v>0</v>
      </c>
      <c r="R48" s="82"/>
      <c r="S48" s="29">
        <v>21510860</v>
      </c>
      <c r="T48" s="82"/>
      <c r="U48" s="29">
        <v>1197</v>
      </c>
      <c r="V48" s="82"/>
      <c r="W48" s="29">
        <v>29245501658</v>
      </c>
      <c r="X48" s="82"/>
      <c r="Y48" s="29">
        <v>25595295848</v>
      </c>
      <c r="Z48" s="82"/>
      <c r="AA48" s="126">
        <v>0.47198352864263754</v>
      </c>
      <c r="AB48" s="24"/>
    </row>
    <row r="49" spans="1:28" ht="21.75" customHeight="1">
      <c r="A49" s="131" t="s">
        <v>64</v>
      </c>
      <c r="B49" s="131"/>
      <c r="C49" s="131"/>
      <c r="E49" s="116">
        <v>52551677</v>
      </c>
      <c r="F49" s="82"/>
      <c r="G49" s="29">
        <v>22862732845</v>
      </c>
      <c r="H49" s="82"/>
      <c r="I49" s="29">
        <v>22410528649.8736</v>
      </c>
      <c r="J49" s="82"/>
      <c r="K49" s="29">
        <v>0</v>
      </c>
      <c r="L49" s="82"/>
      <c r="M49" s="29">
        <v>0</v>
      </c>
      <c r="N49" s="82"/>
      <c r="O49" s="29">
        <v>0</v>
      </c>
      <c r="P49" s="82"/>
      <c r="Q49" s="29">
        <v>0</v>
      </c>
      <c r="R49" s="82"/>
      <c r="S49" s="29">
        <v>52551677</v>
      </c>
      <c r="T49" s="82"/>
      <c r="U49" s="29">
        <v>429</v>
      </c>
      <c r="V49" s="82"/>
      <c r="W49" s="29">
        <v>22862732845</v>
      </c>
      <c r="X49" s="82"/>
      <c r="Y49" s="29">
        <v>22410528649</v>
      </c>
      <c r="Z49" s="82"/>
      <c r="AA49" s="126">
        <v>0.41325564093170863</v>
      </c>
      <c r="AB49" s="24"/>
    </row>
    <row r="50" spans="1:28" ht="21.75" customHeight="1">
      <c r="A50" s="131" t="s">
        <v>57</v>
      </c>
      <c r="B50" s="131"/>
      <c r="C50" s="131"/>
      <c r="E50" s="116">
        <v>4000000</v>
      </c>
      <c r="F50" s="82"/>
      <c r="G50" s="29">
        <v>21319340324</v>
      </c>
      <c r="H50" s="82"/>
      <c r="I50" s="29">
        <v>17916757200</v>
      </c>
      <c r="J50" s="82"/>
      <c r="K50" s="29">
        <v>0</v>
      </c>
      <c r="L50" s="82"/>
      <c r="M50" s="29">
        <v>0</v>
      </c>
      <c r="N50" s="82"/>
      <c r="O50" s="29">
        <v>0</v>
      </c>
      <c r="P50" s="82"/>
      <c r="Q50" s="29">
        <v>0</v>
      </c>
      <c r="R50" s="82"/>
      <c r="S50" s="29">
        <v>4000000</v>
      </c>
      <c r="T50" s="82"/>
      <c r="U50" s="29">
        <v>5412</v>
      </c>
      <c r="V50" s="82"/>
      <c r="W50" s="29">
        <v>21319340324</v>
      </c>
      <c r="X50" s="82"/>
      <c r="Y50" s="29">
        <v>21519194400</v>
      </c>
      <c r="Z50" s="82"/>
      <c r="AA50" s="126">
        <v>0.39681921892114108</v>
      </c>
      <c r="AB50" s="24"/>
    </row>
    <row r="51" spans="1:28" ht="21.75" customHeight="1">
      <c r="A51" s="131" t="s">
        <v>25</v>
      </c>
      <c r="B51" s="131"/>
      <c r="C51" s="131"/>
      <c r="E51" s="116">
        <v>4822222</v>
      </c>
      <c r="F51" s="82"/>
      <c r="G51" s="29">
        <v>19508356498</v>
      </c>
      <c r="H51" s="82"/>
      <c r="I51" s="29">
        <v>19212467354.632801</v>
      </c>
      <c r="J51" s="82"/>
      <c r="K51" s="29">
        <v>0</v>
      </c>
      <c r="L51" s="82"/>
      <c r="M51" s="29">
        <v>0</v>
      </c>
      <c r="N51" s="82"/>
      <c r="O51" s="29">
        <v>0</v>
      </c>
      <c r="P51" s="82"/>
      <c r="Q51" s="29">
        <v>0</v>
      </c>
      <c r="R51" s="82"/>
      <c r="S51" s="29">
        <v>4822222</v>
      </c>
      <c r="T51" s="82"/>
      <c r="U51" s="29">
        <v>4424</v>
      </c>
      <c r="V51" s="82"/>
      <c r="W51" s="29">
        <v>19508356498</v>
      </c>
      <c r="X51" s="82"/>
      <c r="Y51" s="29">
        <v>21206575742</v>
      </c>
      <c r="Z51" s="82"/>
      <c r="AA51" s="126">
        <v>0.39105445424724905</v>
      </c>
      <c r="AB51" s="24"/>
    </row>
    <row r="52" spans="1:28" ht="21.75" customHeight="1">
      <c r="A52" s="131" t="s">
        <v>39</v>
      </c>
      <c r="B52" s="131"/>
      <c r="C52" s="131"/>
      <c r="E52" s="116">
        <v>1540000</v>
      </c>
      <c r="F52" s="82"/>
      <c r="G52" s="29">
        <v>16188886089</v>
      </c>
      <c r="H52" s="82"/>
      <c r="I52" s="29">
        <v>16777973520</v>
      </c>
      <c r="J52" s="82"/>
      <c r="K52" s="29">
        <v>0</v>
      </c>
      <c r="L52" s="82"/>
      <c r="M52" s="29">
        <v>0</v>
      </c>
      <c r="N52" s="82"/>
      <c r="O52" s="29">
        <v>0</v>
      </c>
      <c r="P52" s="82"/>
      <c r="Q52" s="29">
        <v>0</v>
      </c>
      <c r="R52" s="82"/>
      <c r="S52" s="29">
        <v>1540000</v>
      </c>
      <c r="T52" s="82"/>
      <c r="U52" s="29">
        <v>13410</v>
      </c>
      <c r="V52" s="82"/>
      <c r="W52" s="29">
        <v>16188886089</v>
      </c>
      <c r="X52" s="82"/>
      <c r="Y52" s="29">
        <v>20528524170</v>
      </c>
      <c r="Z52" s="82"/>
      <c r="AA52" s="126">
        <v>0.37855101707446659</v>
      </c>
      <c r="AB52" s="24"/>
    </row>
    <row r="53" spans="1:28" ht="21.75" customHeight="1">
      <c r="A53" s="131" t="s">
        <v>50</v>
      </c>
      <c r="B53" s="131"/>
      <c r="C53" s="131"/>
      <c r="E53" s="116">
        <v>1088800</v>
      </c>
      <c r="F53" s="82"/>
      <c r="G53" s="29">
        <v>21846037379</v>
      </c>
      <c r="H53" s="82"/>
      <c r="I53" s="29">
        <v>19048860864</v>
      </c>
      <c r="J53" s="82"/>
      <c r="K53" s="29">
        <v>0</v>
      </c>
      <c r="L53" s="82"/>
      <c r="M53" s="29">
        <v>0</v>
      </c>
      <c r="N53" s="82"/>
      <c r="O53" s="29">
        <v>0</v>
      </c>
      <c r="P53" s="82"/>
      <c r="Q53" s="29">
        <v>0</v>
      </c>
      <c r="R53" s="82"/>
      <c r="S53" s="29">
        <v>1088800</v>
      </c>
      <c r="T53" s="82"/>
      <c r="U53" s="29">
        <v>18850</v>
      </c>
      <c r="V53" s="82"/>
      <c r="W53" s="29">
        <v>21846037379</v>
      </c>
      <c r="X53" s="82"/>
      <c r="Y53" s="29">
        <v>20401762914</v>
      </c>
      <c r="Z53" s="82"/>
      <c r="AA53" s="126">
        <v>0.37621350844564067</v>
      </c>
      <c r="AB53" s="24"/>
    </row>
    <row r="54" spans="1:28" ht="21.75" customHeight="1">
      <c r="A54" s="131" t="s">
        <v>20</v>
      </c>
      <c r="B54" s="131"/>
      <c r="C54" s="131"/>
      <c r="E54" s="116">
        <v>13593592</v>
      </c>
      <c r="F54" s="82"/>
      <c r="G54" s="29">
        <v>40286990616</v>
      </c>
      <c r="H54" s="82"/>
      <c r="I54" s="29">
        <v>17593548586.135201</v>
      </c>
      <c r="J54" s="82"/>
      <c r="K54" s="29">
        <v>0</v>
      </c>
      <c r="L54" s="82"/>
      <c r="M54" s="29">
        <v>0</v>
      </c>
      <c r="N54" s="82"/>
      <c r="O54" s="29">
        <v>0</v>
      </c>
      <c r="P54" s="82"/>
      <c r="Q54" s="29">
        <v>0</v>
      </c>
      <c r="R54" s="82"/>
      <c r="S54" s="29">
        <v>13593592</v>
      </c>
      <c r="T54" s="82"/>
      <c r="U54" s="29">
        <v>1497</v>
      </c>
      <c r="V54" s="82"/>
      <c r="W54" s="29">
        <v>40286990616</v>
      </c>
      <c r="X54" s="82"/>
      <c r="Y54" s="29">
        <v>20228527061</v>
      </c>
      <c r="Z54" s="82"/>
      <c r="AA54" s="126">
        <v>0.37301899685757683</v>
      </c>
      <c r="AB54" s="24"/>
    </row>
    <row r="55" spans="1:28" ht="21.75" customHeight="1">
      <c r="A55" s="131" t="s">
        <v>88</v>
      </c>
      <c r="B55" s="131"/>
      <c r="C55" s="131"/>
      <c r="E55" s="116">
        <v>1035285</v>
      </c>
      <c r="F55" s="82"/>
      <c r="G55" s="29">
        <v>5896238253</v>
      </c>
      <c r="H55" s="82"/>
      <c r="I55" s="29">
        <v>5824847807.0550003</v>
      </c>
      <c r="J55" s="82"/>
      <c r="K55" s="29">
        <v>2200000</v>
      </c>
      <c r="L55" s="82"/>
      <c r="M55" s="29">
        <v>14101073610</v>
      </c>
      <c r="N55" s="82"/>
      <c r="O55" s="29">
        <v>0</v>
      </c>
      <c r="P55" s="82"/>
      <c r="Q55" s="29">
        <v>0</v>
      </c>
      <c r="R55" s="82"/>
      <c r="S55" s="29">
        <v>3235285</v>
      </c>
      <c r="T55" s="82"/>
      <c r="U55" s="29">
        <v>6280</v>
      </c>
      <c r="V55" s="82"/>
      <c r="W55" s="29">
        <v>19997311863</v>
      </c>
      <c r="X55" s="82"/>
      <c r="Y55" s="29">
        <v>20196700140</v>
      </c>
      <c r="Z55" s="82"/>
      <c r="AA55" s="126">
        <v>0.37243210063380905</v>
      </c>
      <c r="AB55" s="24"/>
    </row>
    <row r="56" spans="1:28" ht="21.75" customHeight="1">
      <c r="A56" s="131" t="s">
        <v>71</v>
      </c>
      <c r="B56" s="131"/>
      <c r="C56" s="131"/>
      <c r="E56" s="116">
        <v>966834</v>
      </c>
      <c r="F56" s="82"/>
      <c r="G56" s="29">
        <v>15258373561</v>
      </c>
      <c r="H56" s="82"/>
      <c r="I56" s="29">
        <v>18308599483.185001</v>
      </c>
      <c r="J56" s="82"/>
      <c r="K56" s="29">
        <v>0</v>
      </c>
      <c r="L56" s="82"/>
      <c r="M56" s="29">
        <v>0</v>
      </c>
      <c r="N56" s="82"/>
      <c r="O56" s="29">
        <v>0</v>
      </c>
      <c r="P56" s="82"/>
      <c r="Q56" s="29">
        <v>0</v>
      </c>
      <c r="R56" s="82"/>
      <c r="S56" s="29">
        <v>966834</v>
      </c>
      <c r="T56" s="82"/>
      <c r="U56" s="29">
        <v>20950</v>
      </c>
      <c r="V56" s="82"/>
      <c r="W56" s="29">
        <v>15258373561</v>
      </c>
      <c r="X56" s="82"/>
      <c r="Y56" s="29">
        <v>20134654024</v>
      </c>
      <c r="Z56" s="82"/>
      <c r="AA56" s="126">
        <v>0.37128795504775447</v>
      </c>
      <c r="AB56" s="24"/>
    </row>
    <row r="57" spans="1:28" ht="21.75" customHeight="1">
      <c r="A57" s="131" t="s">
        <v>62</v>
      </c>
      <c r="B57" s="131"/>
      <c r="C57" s="131"/>
      <c r="E57" s="116">
        <v>281880</v>
      </c>
      <c r="F57" s="82"/>
      <c r="G57" s="29">
        <v>7459864303</v>
      </c>
      <c r="H57" s="82"/>
      <c r="I57" s="29">
        <v>19336796194.139999</v>
      </c>
      <c r="J57" s="82"/>
      <c r="K57" s="29">
        <v>0</v>
      </c>
      <c r="L57" s="82"/>
      <c r="M57" s="29">
        <v>0</v>
      </c>
      <c r="N57" s="82"/>
      <c r="O57" s="29">
        <v>0</v>
      </c>
      <c r="P57" s="82"/>
      <c r="Q57" s="29">
        <v>0</v>
      </c>
      <c r="R57" s="82"/>
      <c r="S57" s="29">
        <v>281880</v>
      </c>
      <c r="T57" s="82"/>
      <c r="U57" s="29">
        <v>69320</v>
      </c>
      <c r="V57" s="82"/>
      <c r="W57" s="29">
        <v>7459864303</v>
      </c>
      <c r="X57" s="82"/>
      <c r="Y57" s="29">
        <v>19423659066</v>
      </c>
      <c r="Z57" s="82"/>
      <c r="AA57" s="126">
        <v>0.3581770337629675</v>
      </c>
      <c r="AB57" s="24"/>
    </row>
    <row r="58" spans="1:28" ht="21.75" customHeight="1">
      <c r="A58" s="131" t="s">
        <v>48</v>
      </c>
      <c r="B58" s="131"/>
      <c r="C58" s="131"/>
      <c r="E58" s="116">
        <v>370000</v>
      </c>
      <c r="F58" s="82"/>
      <c r="G58" s="29">
        <v>8831988426</v>
      </c>
      <c r="H58" s="82"/>
      <c r="I58" s="29">
        <v>9058877055</v>
      </c>
      <c r="J58" s="82"/>
      <c r="K58" s="29">
        <v>410000</v>
      </c>
      <c r="L58" s="82"/>
      <c r="M58" s="29">
        <v>9842625468</v>
      </c>
      <c r="N58" s="82"/>
      <c r="O58" s="29">
        <v>0</v>
      </c>
      <c r="P58" s="82"/>
      <c r="Q58" s="29">
        <v>0</v>
      </c>
      <c r="R58" s="82"/>
      <c r="S58" s="29">
        <v>780000</v>
      </c>
      <c r="T58" s="82"/>
      <c r="U58" s="29">
        <v>24690</v>
      </c>
      <c r="V58" s="82"/>
      <c r="W58" s="29">
        <v>18674613894</v>
      </c>
      <c r="X58" s="82"/>
      <c r="Y58" s="29">
        <v>19143613710</v>
      </c>
      <c r="Z58" s="82"/>
      <c r="AA58" s="126">
        <v>0.35301292876141532</v>
      </c>
      <c r="AB58" s="24"/>
    </row>
    <row r="59" spans="1:28" ht="21.75" customHeight="1">
      <c r="A59" s="131" t="s">
        <v>77</v>
      </c>
      <c r="B59" s="131"/>
      <c r="C59" s="131"/>
      <c r="E59" s="116">
        <v>3300000</v>
      </c>
      <c r="F59" s="82"/>
      <c r="G59" s="29">
        <v>12603373947</v>
      </c>
      <c r="H59" s="82"/>
      <c r="I59" s="29">
        <v>14410643445</v>
      </c>
      <c r="J59" s="82"/>
      <c r="K59" s="29">
        <v>0</v>
      </c>
      <c r="L59" s="82"/>
      <c r="M59" s="29">
        <v>0</v>
      </c>
      <c r="N59" s="82"/>
      <c r="O59" s="29">
        <v>0</v>
      </c>
      <c r="P59" s="82"/>
      <c r="Q59" s="29">
        <v>0</v>
      </c>
      <c r="R59" s="82"/>
      <c r="S59" s="29">
        <v>3300000</v>
      </c>
      <c r="T59" s="82"/>
      <c r="U59" s="29">
        <v>5508</v>
      </c>
      <c r="V59" s="82"/>
      <c r="W59" s="29">
        <v>12603373947</v>
      </c>
      <c r="X59" s="82"/>
      <c r="Y59" s="29">
        <v>18068250420</v>
      </c>
      <c r="Z59" s="82"/>
      <c r="AA59" s="126">
        <v>0.33318296613073856</v>
      </c>
      <c r="AB59" s="24"/>
    </row>
    <row r="60" spans="1:28" ht="21.75" customHeight="1">
      <c r="A60" s="131" t="s">
        <v>68</v>
      </c>
      <c r="B60" s="131"/>
      <c r="C60" s="131"/>
      <c r="E60" s="116">
        <v>2062961</v>
      </c>
      <c r="F60" s="82"/>
      <c r="G60" s="29">
        <v>8443578619</v>
      </c>
      <c r="H60" s="82"/>
      <c r="I60" s="29">
        <v>14734181655.0292</v>
      </c>
      <c r="J60" s="82"/>
      <c r="K60" s="29">
        <v>0</v>
      </c>
      <c r="L60" s="82"/>
      <c r="M60" s="29">
        <v>0</v>
      </c>
      <c r="N60" s="82"/>
      <c r="O60" s="29">
        <v>0</v>
      </c>
      <c r="P60" s="82"/>
      <c r="Q60" s="29">
        <v>0</v>
      </c>
      <c r="R60" s="82"/>
      <c r="S60" s="29">
        <v>2062961</v>
      </c>
      <c r="T60" s="82"/>
      <c r="U60" s="29">
        <v>8560</v>
      </c>
      <c r="V60" s="82"/>
      <c r="W60" s="29">
        <v>8443578619</v>
      </c>
      <c r="X60" s="82"/>
      <c r="Y60" s="29">
        <v>17553875430</v>
      </c>
      <c r="Z60" s="82"/>
      <c r="AA60" s="126">
        <v>0.32369776524587784</v>
      </c>
      <c r="AB60" s="24"/>
    </row>
    <row r="61" spans="1:28" ht="21.75" customHeight="1">
      <c r="A61" s="131" t="s">
        <v>44</v>
      </c>
      <c r="B61" s="131"/>
      <c r="C61" s="131"/>
      <c r="E61" s="116">
        <v>150000</v>
      </c>
      <c r="F61" s="82"/>
      <c r="G61" s="29">
        <v>11479563930</v>
      </c>
      <c r="H61" s="82"/>
      <c r="I61" s="29">
        <v>17065353375</v>
      </c>
      <c r="J61" s="82"/>
      <c r="K61" s="29">
        <v>0</v>
      </c>
      <c r="L61" s="82"/>
      <c r="M61" s="29">
        <v>0</v>
      </c>
      <c r="N61" s="82"/>
      <c r="O61" s="29">
        <v>0</v>
      </c>
      <c r="P61" s="82"/>
      <c r="Q61" s="29">
        <v>0</v>
      </c>
      <c r="R61" s="82"/>
      <c r="S61" s="29">
        <v>150000</v>
      </c>
      <c r="T61" s="82"/>
      <c r="U61" s="29">
        <v>106000</v>
      </c>
      <c r="V61" s="82"/>
      <c r="W61" s="29">
        <v>11479563930</v>
      </c>
      <c r="X61" s="82"/>
      <c r="Y61" s="29">
        <v>15805395000</v>
      </c>
      <c r="Z61" s="82"/>
      <c r="AA61" s="126">
        <v>0.2914553575778891</v>
      </c>
      <c r="AB61" s="24"/>
    </row>
    <row r="62" spans="1:28" ht="21.75" customHeight="1">
      <c r="A62" s="131" t="s">
        <v>27</v>
      </c>
      <c r="B62" s="131"/>
      <c r="C62" s="131"/>
      <c r="E62" s="116">
        <v>2000000</v>
      </c>
      <c r="F62" s="82"/>
      <c r="G62" s="29">
        <v>14949704384</v>
      </c>
      <c r="H62" s="82"/>
      <c r="I62" s="29">
        <v>13022055000</v>
      </c>
      <c r="J62" s="82"/>
      <c r="K62" s="29">
        <v>0</v>
      </c>
      <c r="L62" s="82"/>
      <c r="M62" s="29">
        <v>0</v>
      </c>
      <c r="N62" s="82"/>
      <c r="O62" s="29">
        <v>0</v>
      </c>
      <c r="P62" s="82"/>
      <c r="Q62" s="29">
        <v>0</v>
      </c>
      <c r="R62" s="82"/>
      <c r="S62" s="29">
        <v>2000000</v>
      </c>
      <c r="T62" s="82"/>
      <c r="U62" s="29">
        <v>7910</v>
      </c>
      <c r="V62" s="82"/>
      <c r="W62" s="29">
        <v>14949704384</v>
      </c>
      <c r="X62" s="82"/>
      <c r="Y62" s="29">
        <v>15725871000</v>
      </c>
      <c r="Z62" s="82"/>
      <c r="AA62" s="126">
        <v>0.2899889155271827</v>
      </c>
      <c r="AB62" s="24"/>
    </row>
    <row r="63" spans="1:28" ht="21.75" customHeight="1">
      <c r="A63" s="131" t="s">
        <v>36</v>
      </c>
      <c r="B63" s="131"/>
      <c r="C63" s="131"/>
      <c r="E63" s="116">
        <v>3557647</v>
      </c>
      <c r="F63" s="82"/>
      <c r="G63" s="29">
        <v>18693490980</v>
      </c>
      <c r="H63" s="82"/>
      <c r="I63" s="29">
        <v>13799341059.3657</v>
      </c>
      <c r="J63" s="82"/>
      <c r="K63" s="29">
        <v>0</v>
      </c>
      <c r="L63" s="82"/>
      <c r="M63" s="29">
        <v>0</v>
      </c>
      <c r="N63" s="82"/>
      <c r="O63" s="29">
        <v>0</v>
      </c>
      <c r="P63" s="82"/>
      <c r="Q63" s="29">
        <v>0</v>
      </c>
      <c r="R63" s="82"/>
      <c r="S63" s="29">
        <v>3557647</v>
      </c>
      <c r="T63" s="82"/>
      <c r="U63" s="29">
        <v>4300</v>
      </c>
      <c r="V63" s="82"/>
      <c r="W63" s="29">
        <v>18693490980</v>
      </c>
      <c r="X63" s="82"/>
      <c r="Y63" s="29">
        <v>15206859701</v>
      </c>
      <c r="Z63" s="82"/>
      <c r="AA63" s="126">
        <v>0.28041821996803917</v>
      </c>
      <c r="AB63" s="24"/>
    </row>
    <row r="64" spans="1:28" ht="21.75" customHeight="1">
      <c r="A64" s="131" t="s">
        <v>59</v>
      </c>
      <c r="B64" s="131"/>
      <c r="C64" s="131"/>
      <c r="E64" s="116">
        <v>778667</v>
      </c>
      <c r="F64" s="82"/>
      <c r="G64" s="29">
        <v>7439067007</v>
      </c>
      <c r="H64" s="82"/>
      <c r="I64" s="29">
        <v>12019198886.0028</v>
      </c>
      <c r="J64" s="82"/>
      <c r="K64" s="29">
        <v>0</v>
      </c>
      <c r="L64" s="82"/>
      <c r="M64" s="29">
        <v>0</v>
      </c>
      <c r="N64" s="82"/>
      <c r="O64" s="29">
        <v>1</v>
      </c>
      <c r="P64" s="82"/>
      <c r="Q64" s="29">
        <v>1</v>
      </c>
      <c r="R64" s="82"/>
      <c r="S64" s="29">
        <v>778666</v>
      </c>
      <c r="T64" s="82"/>
      <c r="U64" s="29">
        <v>17730</v>
      </c>
      <c r="V64" s="82"/>
      <c r="W64" s="29">
        <v>7439057453</v>
      </c>
      <c r="X64" s="82"/>
      <c r="Y64" s="29">
        <v>13723603978</v>
      </c>
      <c r="Z64" s="82"/>
      <c r="AA64" s="126">
        <v>0.25306662090161813</v>
      </c>
      <c r="AB64" s="24"/>
    </row>
    <row r="65" spans="1:28" ht="21.75" customHeight="1">
      <c r="A65" s="131" t="s">
        <v>54</v>
      </c>
      <c r="B65" s="131"/>
      <c r="C65" s="131"/>
      <c r="E65" s="116">
        <v>3050000</v>
      </c>
      <c r="F65" s="82"/>
      <c r="G65" s="29">
        <v>11893589477</v>
      </c>
      <c r="H65" s="82"/>
      <c r="I65" s="29">
        <v>12976328700</v>
      </c>
      <c r="J65" s="82"/>
      <c r="K65" s="29">
        <v>0</v>
      </c>
      <c r="L65" s="82"/>
      <c r="M65" s="29">
        <v>0</v>
      </c>
      <c r="N65" s="82"/>
      <c r="O65" s="29">
        <v>0</v>
      </c>
      <c r="P65" s="82"/>
      <c r="Q65" s="29">
        <v>0</v>
      </c>
      <c r="R65" s="82"/>
      <c r="S65" s="29">
        <v>3050000</v>
      </c>
      <c r="T65" s="82"/>
      <c r="U65" s="29">
        <v>4453</v>
      </c>
      <c r="V65" s="82"/>
      <c r="W65" s="29">
        <v>11893589477</v>
      </c>
      <c r="X65" s="82"/>
      <c r="Y65" s="29">
        <v>13500839182</v>
      </c>
      <c r="Z65" s="82"/>
      <c r="AA65" s="126">
        <v>0.24895878346548034</v>
      </c>
      <c r="AB65" s="24"/>
    </row>
    <row r="66" spans="1:28" ht="21.75" customHeight="1">
      <c r="A66" s="131" t="s">
        <v>42</v>
      </c>
      <c r="B66" s="131"/>
      <c r="C66" s="131"/>
      <c r="E66" s="116">
        <v>4451275</v>
      </c>
      <c r="F66" s="82"/>
      <c r="G66" s="29">
        <v>9944326345</v>
      </c>
      <c r="H66" s="82"/>
      <c r="I66" s="29">
        <v>10694717221.5338</v>
      </c>
      <c r="J66" s="82"/>
      <c r="K66" s="29">
        <v>902285</v>
      </c>
      <c r="L66" s="82"/>
      <c r="M66" s="29">
        <v>0</v>
      </c>
      <c r="N66" s="82"/>
      <c r="O66" s="29">
        <v>0</v>
      </c>
      <c r="P66" s="82"/>
      <c r="Q66" s="29">
        <v>0</v>
      </c>
      <c r="R66" s="82"/>
      <c r="S66" s="29">
        <v>5353560</v>
      </c>
      <c r="T66" s="82"/>
      <c r="U66" s="29">
        <v>2425</v>
      </c>
      <c r="V66" s="82"/>
      <c r="W66" s="29">
        <v>11959128750</v>
      </c>
      <c r="X66" s="82"/>
      <c r="Y66" s="29">
        <v>12905137821</v>
      </c>
      <c r="Z66" s="82"/>
      <c r="AA66" s="126">
        <v>0.23797390436692631</v>
      </c>
      <c r="AB66" s="24"/>
    </row>
    <row r="67" spans="1:28" ht="21.75" customHeight="1">
      <c r="A67" s="131" t="s">
        <v>45</v>
      </c>
      <c r="B67" s="131"/>
      <c r="C67" s="131"/>
      <c r="E67" s="116">
        <v>2000000</v>
      </c>
      <c r="F67" s="82"/>
      <c r="G67" s="29">
        <v>11472407496</v>
      </c>
      <c r="H67" s="82"/>
      <c r="I67" s="29">
        <v>13161222000</v>
      </c>
      <c r="J67" s="82"/>
      <c r="K67" s="29">
        <v>0</v>
      </c>
      <c r="L67" s="82"/>
      <c r="M67" s="29">
        <v>0</v>
      </c>
      <c r="N67" s="82"/>
      <c r="O67" s="29">
        <v>0</v>
      </c>
      <c r="P67" s="82"/>
      <c r="Q67" s="29">
        <v>0</v>
      </c>
      <c r="R67" s="82"/>
      <c r="S67" s="29">
        <v>2000000</v>
      </c>
      <c r="T67" s="82"/>
      <c r="U67" s="29">
        <v>6480</v>
      </c>
      <c r="V67" s="82"/>
      <c r="W67" s="29">
        <v>11472407496</v>
      </c>
      <c r="X67" s="82"/>
      <c r="Y67" s="29">
        <v>12882888000</v>
      </c>
      <c r="Z67" s="82"/>
      <c r="AA67" s="126">
        <v>0.23756361221443034</v>
      </c>
      <c r="AB67" s="24"/>
    </row>
    <row r="68" spans="1:28" ht="21.75" customHeight="1">
      <c r="A68" s="131" t="s">
        <v>21</v>
      </c>
      <c r="B68" s="131"/>
      <c r="C68" s="131"/>
      <c r="E68" s="116">
        <v>4142584</v>
      </c>
      <c r="F68" s="82"/>
      <c r="G68" s="29">
        <v>7458720615</v>
      </c>
      <c r="H68" s="82"/>
      <c r="I68" s="29">
        <v>10323664612.3764</v>
      </c>
      <c r="J68" s="82"/>
      <c r="K68" s="29">
        <v>0</v>
      </c>
      <c r="L68" s="82"/>
      <c r="M68" s="29">
        <v>0</v>
      </c>
      <c r="N68" s="82"/>
      <c r="O68" s="29">
        <v>0</v>
      </c>
      <c r="P68" s="82"/>
      <c r="Q68" s="29">
        <v>0</v>
      </c>
      <c r="R68" s="82"/>
      <c r="S68" s="29">
        <v>4142584</v>
      </c>
      <c r="T68" s="82"/>
      <c r="U68" s="29">
        <v>2891</v>
      </c>
      <c r="V68" s="82"/>
      <c r="W68" s="29">
        <v>7458720615</v>
      </c>
      <c r="X68" s="82"/>
      <c r="Y68" s="29">
        <v>11904951892</v>
      </c>
      <c r="Z68" s="82"/>
      <c r="AA68" s="126">
        <v>0.21953023069846891</v>
      </c>
      <c r="AB68" s="24"/>
    </row>
    <row r="69" spans="1:28" ht="21.75" customHeight="1">
      <c r="A69" s="131" t="s">
        <v>89</v>
      </c>
      <c r="B69" s="131"/>
      <c r="C69" s="131"/>
      <c r="E69" s="116">
        <v>2772515</v>
      </c>
      <c r="F69" s="82"/>
      <c r="G69" s="29">
        <v>9994446096</v>
      </c>
      <c r="H69" s="82"/>
      <c r="I69" s="29">
        <v>9585432467.3384991</v>
      </c>
      <c r="J69" s="82"/>
      <c r="K69" s="29">
        <v>0</v>
      </c>
      <c r="L69" s="82"/>
      <c r="M69" s="29">
        <v>0</v>
      </c>
      <c r="N69" s="82"/>
      <c r="O69" s="29">
        <v>0</v>
      </c>
      <c r="P69" s="82"/>
      <c r="Q69" s="29">
        <v>0</v>
      </c>
      <c r="R69" s="82"/>
      <c r="S69" s="29">
        <v>2772515</v>
      </c>
      <c r="T69" s="82"/>
      <c r="U69" s="29">
        <v>4077</v>
      </c>
      <c r="V69" s="82"/>
      <c r="W69" s="29">
        <v>9994446096</v>
      </c>
      <c r="X69" s="82"/>
      <c r="Y69" s="29">
        <v>11236287570</v>
      </c>
      <c r="Z69" s="82"/>
      <c r="AA69" s="126">
        <v>0.20719989671642755</v>
      </c>
      <c r="AB69" s="24"/>
    </row>
    <row r="70" spans="1:28" ht="21.75" customHeight="1">
      <c r="A70" s="131" t="s">
        <v>63</v>
      </c>
      <c r="B70" s="131"/>
      <c r="C70" s="131"/>
      <c r="E70" s="116">
        <v>6007369</v>
      </c>
      <c r="F70" s="82"/>
      <c r="G70" s="29">
        <v>7432941297</v>
      </c>
      <c r="H70" s="82"/>
      <c r="I70" s="29">
        <v>9423224493.7220993</v>
      </c>
      <c r="J70" s="82"/>
      <c r="K70" s="29">
        <v>0</v>
      </c>
      <c r="L70" s="82"/>
      <c r="M70" s="29">
        <v>0</v>
      </c>
      <c r="N70" s="82"/>
      <c r="O70" s="29">
        <v>0</v>
      </c>
      <c r="P70" s="82"/>
      <c r="Q70" s="29">
        <v>0</v>
      </c>
      <c r="R70" s="82"/>
      <c r="S70" s="29">
        <v>6007369</v>
      </c>
      <c r="T70" s="82"/>
      <c r="U70" s="29">
        <v>1743</v>
      </c>
      <c r="V70" s="82"/>
      <c r="W70" s="29">
        <v>7432941297</v>
      </c>
      <c r="X70" s="82"/>
      <c r="Y70" s="29">
        <v>10408542644</v>
      </c>
      <c r="Z70" s="82"/>
      <c r="AA70" s="126">
        <v>0.19193607740722246</v>
      </c>
      <c r="AB70" s="24"/>
    </row>
    <row r="71" spans="1:28" ht="21.75" customHeight="1">
      <c r="A71" s="131" t="s">
        <v>33</v>
      </c>
      <c r="B71" s="131"/>
      <c r="C71" s="131"/>
      <c r="E71" s="116">
        <v>2560000</v>
      </c>
      <c r="F71" s="82"/>
      <c r="G71" s="29">
        <v>7440011312</v>
      </c>
      <c r="H71" s="82"/>
      <c r="I71" s="29">
        <v>9033926400</v>
      </c>
      <c r="J71" s="82"/>
      <c r="K71" s="29">
        <v>0</v>
      </c>
      <c r="L71" s="82"/>
      <c r="M71" s="29">
        <v>0</v>
      </c>
      <c r="N71" s="82"/>
      <c r="O71" s="29">
        <v>0</v>
      </c>
      <c r="P71" s="82"/>
      <c r="Q71" s="29">
        <v>0</v>
      </c>
      <c r="R71" s="82"/>
      <c r="S71" s="29">
        <v>2560000</v>
      </c>
      <c r="T71" s="82"/>
      <c r="U71" s="29">
        <v>3970</v>
      </c>
      <c r="V71" s="82"/>
      <c r="W71" s="29">
        <v>7440011312</v>
      </c>
      <c r="X71" s="82"/>
      <c r="Y71" s="29">
        <v>10102728960</v>
      </c>
      <c r="Z71" s="82"/>
      <c r="AA71" s="126">
        <v>0.186296798121736</v>
      </c>
      <c r="AB71" s="24"/>
    </row>
    <row r="72" spans="1:28" ht="21.75" customHeight="1">
      <c r="A72" s="131" t="s">
        <v>37</v>
      </c>
      <c r="B72" s="131"/>
      <c r="C72" s="131"/>
      <c r="E72" s="116">
        <v>107039</v>
      </c>
      <c r="F72" s="82"/>
      <c r="G72" s="29">
        <v>9552774964</v>
      </c>
      <c r="H72" s="82"/>
      <c r="I72" s="29">
        <v>10241203852.6875</v>
      </c>
      <c r="J72" s="82"/>
      <c r="K72" s="29">
        <v>0</v>
      </c>
      <c r="L72" s="82"/>
      <c r="M72" s="29">
        <v>0</v>
      </c>
      <c r="N72" s="82"/>
      <c r="O72" s="29">
        <v>0</v>
      </c>
      <c r="P72" s="82"/>
      <c r="Q72" s="29">
        <v>0</v>
      </c>
      <c r="R72" s="82"/>
      <c r="S72" s="29">
        <v>107039</v>
      </c>
      <c r="T72" s="82"/>
      <c r="U72" s="29">
        <v>93450</v>
      </c>
      <c r="V72" s="82"/>
      <c r="W72" s="29">
        <v>9552774964</v>
      </c>
      <c r="X72" s="82"/>
      <c r="Y72" s="29">
        <v>9943277922</v>
      </c>
      <c r="Z72" s="82"/>
      <c r="AA72" s="126">
        <v>0.18335648190082185</v>
      </c>
      <c r="AB72" s="24"/>
    </row>
    <row r="73" spans="1:28" ht="21.75" customHeight="1">
      <c r="A73" s="131" t="s">
        <v>69</v>
      </c>
      <c r="B73" s="131"/>
      <c r="C73" s="131"/>
      <c r="E73" s="116">
        <v>3600000</v>
      </c>
      <c r="F73" s="82"/>
      <c r="G73" s="29">
        <v>10709128779</v>
      </c>
      <c r="H73" s="82"/>
      <c r="I73" s="29">
        <v>8456184540</v>
      </c>
      <c r="J73" s="82"/>
      <c r="K73" s="29">
        <v>0</v>
      </c>
      <c r="L73" s="82"/>
      <c r="M73" s="29">
        <v>0</v>
      </c>
      <c r="N73" s="82"/>
      <c r="O73" s="29">
        <v>0</v>
      </c>
      <c r="P73" s="82"/>
      <c r="Q73" s="29">
        <v>0</v>
      </c>
      <c r="R73" s="82"/>
      <c r="S73" s="29">
        <v>3600000</v>
      </c>
      <c r="T73" s="82"/>
      <c r="U73" s="29">
        <v>2572</v>
      </c>
      <c r="V73" s="82"/>
      <c r="W73" s="29">
        <v>10709128779</v>
      </c>
      <c r="X73" s="82"/>
      <c r="Y73" s="29">
        <v>9204107760</v>
      </c>
      <c r="Z73" s="82"/>
      <c r="AA73" s="126">
        <v>0.16972600294875412</v>
      </c>
      <c r="AB73" s="24"/>
    </row>
    <row r="74" spans="1:28" ht="21.75" customHeight="1">
      <c r="A74" s="131" t="s">
        <v>98</v>
      </c>
      <c r="B74" s="131"/>
      <c r="C74" s="131"/>
      <c r="E74" s="116">
        <v>0</v>
      </c>
      <c r="F74" s="82"/>
      <c r="G74" s="29">
        <v>0</v>
      </c>
      <c r="H74" s="82"/>
      <c r="I74" s="29">
        <v>0</v>
      </c>
      <c r="J74" s="82"/>
      <c r="K74" s="29">
        <v>6500000</v>
      </c>
      <c r="L74" s="82"/>
      <c r="M74" s="29">
        <v>8145389304</v>
      </c>
      <c r="N74" s="82"/>
      <c r="O74" s="29">
        <v>0</v>
      </c>
      <c r="P74" s="82"/>
      <c r="Q74" s="29">
        <v>0</v>
      </c>
      <c r="R74" s="82"/>
      <c r="S74" s="29">
        <v>6500000</v>
      </c>
      <c r="T74" s="82"/>
      <c r="U74" s="29">
        <v>1311</v>
      </c>
      <c r="V74" s="82"/>
      <c r="W74" s="29">
        <v>8145389304</v>
      </c>
      <c r="X74" s="82"/>
      <c r="Y74" s="29">
        <v>8470797075</v>
      </c>
      <c r="Z74" s="82"/>
      <c r="AA74" s="126">
        <v>0.15620357418867808</v>
      </c>
      <c r="AB74" s="24"/>
    </row>
    <row r="75" spans="1:28" ht="21.75" customHeight="1">
      <c r="A75" s="131" t="s">
        <v>78</v>
      </c>
      <c r="B75" s="131"/>
      <c r="C75" s="131"/>
      <c r="E75" s="116">
        <v>837800</v>
      </c>
      <c r="F75" s="82"/>
      <c r="G75" s="29">
        <v>7865093700</v>
      </c>
      <c r="H75" s="82"/>
      <c r="I75" s="29">
        <v>7928399656.8000002</v>
      </c>
      <c r="J75" s="82"/>
      <c r="K75" s="29">
        <v>0</v>
      </c>
      <c r="L75" s="82"/>
      <c r="M75" s="29">
        <v>0</v>
      </c>
      <c r="N75" s="82"/>
      <c r="O75" s="29">
        <v>0</v>
      </c>
      <c r="P75" s="82"/>
      <c r="Q75" s="29">
        <v>0</v>
      </c>
      <c r="R75" s="82"/>
      <c r="S75" s="29">
        <v>837800</v>
      </c>
      <c r="T75" s="82"/>
      <c r="U75" s="29">
        <v>9520</v>
      </c>
      <c r="V75" s="82"/>
      <c r="W75" s="29">
        <v>7865093700</v>
      </c>
      <c r="X75" s="82"/>
      <c r="Y75" s="29">
        <v>7928399656</v>
      </c>
      <c r="Z75" s="82"/>
      <c r="AA75" s="126">
        <v>0.14620163284498064</v>
      </c>
      <c r="AB75" s="24"/>
    </row>
    <row r="76" spans="1:28" ht="21.75" customHeight="1">
      <c r="A76" s="131" t="s">
        <v>70</v>
      </c>
      <c r="B76" s="131"/>
      <c r="C76" s="131"/>
      <c r="E76" s="116">
        <v>1479342</v>
      </c>
      <c r="F76" s="82"/>
      <c r="G76" s="29">
        <v>10265972104</v>
      </c>
      <c r="H76" s="82"/>
      <c r="I76" s="29">
        <v>7174764245.7728996</v>
      </c>
      <c r="J76" s="82"/>
      <c r="K76" s="29">
        <v>0</v>
      </c>
      <c r="L76" s="82"/>
      <c r="M76" s="29">
        <v>0</v>
      </c>
      <c r="N76" s="82"/>
      <c r="O76" s="29">
        <v>0</v>
      </c>
      <c r="P76" s="82"/>
      <c r="Q76" s="29">
        <v>0</v>
      </c>
      <c r="R76" s="82"/>
      <c r="S76" s="29">
        <v>1479342</v>
      </c>
      <c r="T76" s="82"/>
      <c r="U76" s="29">
        <v>5336</v>
      </c>
      <c r="V76" s="82"/>
      <c r="W76" s="29">
        <v>10265972104</v>
      </c>
      <c r="X76" s="82"/>
      <c r="Y76" s="29">
        <v>7846800986</v>
      </c>
      <c r="Z76" s="82"/>
      <c r="AA76" s="126">
        <v>0.14469693337098899</v>
      </c>
      <c r="AB76" s="24"/>
    </row>
    <row r="77" spans="1:28" ht="21.75" customHeight="1">
      <c r="A77" s="131" t="s">
        <v>80</v>
      </c>
      <c r="B77" s="131"/>
      <c r="C77" s="131"/>
      <c r="E77" s="116">
        <v>350000</v>
      </c>
      <c r="F77" s="82"/>
      <c r="G77" s="29">
        <v>13928285409</v>
      </c>
      <c r="H77" s="82"/>
      <c r="I77" s="29">
        <v>13727084962.5</v>
      </c>
      <c r="J77" s="82"/>
      <c r="K77" s="29">
        <v>0</v>
      </c>
      <c r="L77" s="82"/>
      <c r="M77" s="29">
        <v>0</v>
      </c>
      <c r="N77" s="82"/>
      <c r="O77" s="29">
        <v>175000</v>
      </c>
      <c r="P77" s="82"/>
      <c r="Q77" s="29">
        <v>8157947272</v>
      </c>
      <c r="R77" s="82"/>
      <c r="S77" s="29">
        <v>175000</v>
      </c>
      <c r="T77" s="82"/>
      <c r="U77" s="29">
        <v>43100</v>
      </c>
      <c r="V77" s="82"/>
      <c r="W77" s="29">
        <v>6964142707</v>
      </c>
      <c r="X77" s="82"/>
      <c r="Y77" s="29">
        <v>7497622125</v>
      </c>
      <c r="Z77" s="82"/>
      <c r="AA77" s="126">
        <v>0.13825798959315902</v>
      </c>
      <c r="AB77" s="24"/>
    </row>
    <row r="78" spans="1:28" ht="21.75" customHeight="1">
      <c r="A78" s="131" t="s">
        <v>40</v>
      </c>
      <c r="B78" s="131"/>
      <c r="C78" s="131"/>
      <c r="E78" s="116">
        <v>1450210</v>
      </c>
      <c r="F78" s="82"/>
      <c r="G78" s="29">
        <v>9009659360</v>
      </c>
      <c r="H78" s="82"/>
      <c r="I78" s="29">
        <v>8937803753.1000004</v>
      </c>
      <c r="J78" s="82"/>
      <c r="K78" s="29">
        <v>221406</v>
      </c>
      <c r="L78" s="82"/>
      <c r="M78" s="29">
        <v>0</v>
      </c>
      <c r="N78" s="82"/>
      <c r="O78" s="29">
        <v>0</v>
      </c>
      <c r="P78" s="82"/>
      <c r="Q78" s="29">
        <v>0</v>
      </c>
      <c r="R78" s="82"/>
      <c r="S78" s="29">
        <v>1671616</v>
      </c>
      <c r="T78" s="82"/>
      <c r="U78" s="29">
        <v>4137</v>
      </c>
      <c r="V78" s="82"/>
      <c r="W78" s="29">
        <v>6468804104</v>
      </c>
      <c r="X78" s="82"/>
      <c r="Y78" s="29">
        <v>6874328313</v>
      </c>
      <c r="Z78" s="82"/>
      <c r="AA78" s="126">
        <v>0.12676429893547247</v>
      </c>
      <c r="AB78" s="24"/>
    </row>
    <row r="79" spans="1:28" ht="21.75" customHeight="1">
      <c r="A79" s="131" t="s">
        <v>67</v>
      </c>
      <c r="B79" s="131"/>
      <c r="C79" s="131"/>
      <c r="E79" s="116">
        <v>1500000</v>
      </c>
      <c r="F79" s="82"/>
      <c r="G79" s="29">
        <v>4056680124</v>
      </c>
      <c r="H79" s="82"/>
      <c r="I79" s="29">
        <v>5452861275</v>
      </c>
      <c r="J79" s="82"/>
      <c r="K79" s="29">
        <v>0</v>
      </c>
      <c r="L79" s="82"/>
      <c r="M79" s="29">
        <v>0</v>
      </c>
      <c r="N79" s="82"/>
      <c r="O79" s="29">
        <v>0</v>
      </c>
      <c r="P79" s="82"/>
      <c r="Q79" s="29">
        <v>0</v>
      </c>
      <c r="R79" s="82"/>
      <c r="S79" s="29">
        <v>1500000</v>
      </c>
      <c r="T79" s="82"/>
      <c r="U79" s="29">
        <v>4440</v>
      </c>
      <c r="V79" s="82"/>
      <c r="W79" s="29">
        <v>4056680124</v>
      </c>
      <c r="X79" s="82"/>
      <c r="Y79" s="29">
        <v>6620373000</v>
      </c>
      <c r="Z79" s="82"/>
      <c r="AA79" s="126">
        <v>0.12208130072130449</v>
      </c>
      <c r="AB79" s="24"/>
    </row>
    <row r="80" spans="1:28" ht="21.75" customHeight="1">
      <c r="A80" s="131" t="s">
        <v>26</v>
      </c>
      <c r="B80" s="131"/>
      <c r="C80" s="131"/>
      <c r="E80" s="116">
        <v>1645060</v>
      </c>
      <c r="F80" s="82"/>
      <c r="G80" s="29">
        <v>7480949921</v>
      </c>
      <c r="H80" s="82"/>
      <c r="I80" s="29">
        <v>5386585615.5419998</v>
      </c>
      <c r="J80" s="82"/>
      <c r="K80" s="29">
        <v>0</v>
      </c>
      <c r="L80" s="82"/>
      <c r="M80" s="29">
        <v>0</v>
      </c>
      <c r="N80" s="82"/>
      <c r="O80" s="29">
        <v>0</v>
      </c>
      <c r="P80" s="82"/>
      <c r="Q80" s="29">
        <v>0</v>
      </c>
      <c r="R80" s="82"/>
      <c r="S80" s="29">
        <v>1645060</v>
      </c>
      <c r="T80" s="82"/>
      <c r="U80" s="29">
        <v>3896</v>
      </c>
      <c r="V80" s="82"/>
      <c r="W80" s="29">
        <v>7480949921</v>
      </c>
      <c r="X80" s="82"/>
      <c r="Y80" s="29">
        <v>6371019295</v>
      </c>
      <c r="Z80" s="82"/>
      <c r="AA80" s="126">
        <v>0.11748315728647438</v>
      </c>
      <c r="AB80" s="24"/>
    </row>
    <row r="81" spans="1:28" ht="21.75" customHeight="1">
      <c r="A81" s="131" t="s">
        <v>85</v>
      </c>
      <c r="B81" s="131"/>
      <c r="C81" s="131"/>
      <c r="E81" s="116">
        <v>307999</v>
      </c>
      <c r="F81" s="82"/>
      <c r="G81" s="29">
        <v>8047274192</v>
      </c>
      <c r="H81" s="82"/>
      <c r="I81" s="29">
        <v>5661016846.0155001</v>
      </c>
      <c r="J81" s="82"/>
      <c r="K81" s="29">
        <v>0</v>
      </c>
      <c r="L81" s="82"/>
      <c r="M81" s="29">
        <v>0</v>
      </c>
      <c r="N81" s="82"/>
      <c r="O81" s="29">
        <v>0</v>
      </c>
      <c r="P81" s="82"/>
      <c r="Q81" s="29">
        <v>0</v>
      </c>
      <c r="R81" s="82"/>
      <c r="S81" s="29">
        <v>307999</v>
      </c>
      <c r="T81" s="82"/>
      <c r="U81" s="29">
        <v>19220</v>
      </c>
      <c r="V81" s="82"/>
      <c r="W81" s="29">
        <v>8047274192</v>
      </c>
      <c r="X81" s="82"/>
      <c r="Y81" s="29">
        <v>5884518322</v>
      </c>
      <c r="Z81" s="82"/>
      <c r="AA81" s="126">
        <v>0.1085119601067958</v>
      </c>
      <c r="AB81" s="24"/>
    </row>
    <row r="82" spans="1:28" ht="21.75" customHeight="1">
      <c r="A82" s="131" t="s">
        <v>99</v>
      </c>
      <c r="B82" s="131"/>
      <c r="C82" s="131"/>
      <c r="E82" s="116">
        <v>0</v>
      </c>
      <c r="F82" s="82"/>
      <c r="G82" s="29">
        <v>0</v>
      </c>
      <c r="H82" s="82"/>
      <c r="I82" s="29">
        <v>0</v>
      </c>
      <c r="J82" s="82"/>
      <c r="K82" s="29">
        <v>1600000</v>
      </c>
      <c r="L82" s="82"/>
      <c r="M82" s="29">
        <v>5312125059</v>
      </c>
      <c r="N82" s="82"/>
      <c r="O82" s="29">
        <v>0</v>
      </c>
      <c r="P82" s="82"/>
      <c r="Q82" s="29">
        <v>0</v>
      </c>
      <c r="R82" s="82"/>
      <c r="S82" s="29">
        <v>1600000</v>
      </c>
      <c r="T82" s="82"/>
      <c r="U82" s="29">
        <v>3591</v>
      </c>
      <c r="V82" s="82"/>
      <c r="W82" s="29">
        <v>5312125059</v>
      </c>
      <c r="X82" s="82"/>
      <c r="Y82" s="29">
        <v>5711413680</v>
      </c>
      <c r="Z82" s="82"/>
      <c r="AA82" s="126">
        <v>0.10531986808173079</v>
      </c>
      <c r="AB82" s="24"/>
    </row>
    <row r="83" spans="1:28" ht="21.75" customHeight="1">
      <c r="A83" s="131" t="s">
        <v>82</v>
      </c>
      <c r="B83" s="131"/>
      <c r="C83" s="131"/>
      <c r="E83" s="116">
        <v>197000</v>
      </c>
      <c r="F83" s="82"/>
      <c r="G83" s="29">
        <v>7446816999</v>
      </c>
      <c r="H83" s="82"/>
      <c r="I83" s="29">
        <v>5183563189.5</v>
      </c>
      <c r="J83" s="82"/>
      <c r="K83" s="29">
        <v>0</v>
      </c>
      <c r="L83" s="82"/>
      <c r="M83" s="29">
        <v>0</v>
      </c>
      <c r="N83" s="82"/>
      <c r="O83" s="29">
        <v>0</v>
      </c>
      <c r="P83" s="82"/>
      <c r="Q83" s="29">
        <v>0</v>
      </c>
      <c r="R83" s="82"/>
      <c r="S83" s="29">
        <v>197000</v>
      </c>
      <c r="T83" s="82"/>
      <c r="U83" s="29">
        <v>27170</v>
      </c>
      <c r="V83" s="82"/>
      <c r="W83" s="29">
        <v>7446816999</v>
      </c>
      <c r="X83" s="82"/>
      <c r="Y83" s="29">
        <v>5320642684</v>
      </c>
      <c r="Z83" s="82"/>
      <c r="AA83" s="126">
        <v>9.8113955140595954E-2</v>
      </c>
      <c r="AB83" s="24"/>
    </row>
    <row r="84" spans="1:28" ht="21.75" customHeight="1">
      <c r="A84" s="131" t="s">
        <v>96</v>
      </c>
      <c r="B84" s="131"/>
      <c r="C84" s="131"/>
      <c r="E84" s="116">
        <v>0</v>
      </c>
      <c r="F84" s="82"/>
      <c r="G84" s="29">
        <v>0</v>
      </c>
      <c r="H84" s="82"/>
      <c r="I84" s="29">
        <v>0</v>
      </c>
      <c r="J84" s="82"/>
      <c r="K84" s="29">
        <v>873736</v>
      </c>
      <c r="L84" s="82"/>
      <c r="M84" s="29">
        <v>4895986100</v>
      </c>
      <c r="N84" s="82"/>
      <c r="O84" s="29">
        <v>0</v>
      </c>
      <c r="P84" s="82"/>
      <c r="Q84" s="29">
        <v>0</v>
      </c>
      <c r="R84" s="82"/>
      <c r="S84" s="29">
        <v>873736</v>
      </c>
      <c r="T84" s="82"/>
      <c r="U84" s="29">
        <v>5720</v>
      </c>
      <c r="V84" s="82"/>
      <c r="W84" s="29">
        <v>4895986100</v>
      </c>
      <c r="X84" s="82"/>
      <c r="Y84" s="29">
        <v>4968033188</v>
      </c>
      <c r="Z84" s="82"/>
      <c r="AA84" s="126">
        <v>9.1611749612544341E-2</v>
      </c>
      <c r="AB84" s="24"/>
    </row>
    <row r="85" spans="1:28" ht="21.75" customHeight="1">
      <c r="A85" s="131" t="s">
        <v>90</v>
      </c>
      <c r="B85" s="131"/>
      <c r="C85" s="131"/>
      <c r="E85" s="116">
        <v>500000</v>
      </c>
      <c r="F85" s="82"/>
      <c r="G85" s="29">
        <v>6666047280</v>
      </c>
      <c r="H85" s="82"/>
      <c r="I85" s="29">
        <v>7082606250</v>
      </c>
      <c r="J85" s="82"/>
      <c r="K85" s="29">
        <v>0</v>
      </c>
      <c r="L85" s="82"/>
      <c r="M85" s="29">
        <v>0</v>
      </c>
      <c r="N85" s="82"/>
      <c r="O85" s="29">
        <v>154474</v>
      </c>
      <c r="P85" s="82"/>
      <c r="Q85" s="29">
        <v>2117647606</v>
      </c>
      <c r="R85" s="82"/>
      <c r="S85" s="29">
        <v>345526</v>
      </c>
      <c r="T85" s="82"/>
      <c r="U85" s="29">
        <v>14360</v>
      </c>
      <c r="V85" s="82"/>
      <c r="W85" s="29">
        <v>4606585304</v>
      </c>
      <c r="X85" s="82"/>
      <c r="Y85" s="29">
        <v>4932230927</v>
      </c>
      <c r="Z85" s="82"/>
      <c r="AA85" s="126">
        <v>9.0951547144852013E-2</v>
      </c>
      <c r="AB85" s="24"/>
    </row>
    <row r="86" spans="1:28" ht="21.75" customHeight="1">
      <c r="A86" s="131" t="s">
        <v>84</v>
      </c>
      <c r="B86" s="131"/>
      <c r="C86" s="131"/>
      <c r="E86" s="116">
        <v>2000000</v>
      </c>
      <c r="F86" s="82"/>
      <c r="G86" s="29">
        <v>6145605144</v>
      </c>
      <c r="H86" s="82"/>
      <c r="I86" s="29">
        <v>7151195700</v>
      </c>
      <c r="J86" s="82"/>
      <c r="K86" s="29">
        <v>0</v>
      </c>
      <c r="L86" s="82"/>
      <c r="M86" s="29">
        <v>0</v>
      </c>
      <c r="N86" s="82"/>
      <c r="O86" s="29">
        <v>808751</v>
      </c>
      <c r="P86" s="82"/>
      <c r="Q86" s="29">
        <v>3376685989</v>
      </c>
      <c r="R86" s="82"/>
      <c r="S86" s="29">
        <v>1191249</v>
      </c>
      <c r="T86" s="82"/>
      <c r="U86" s="29">
        <v>4148</v>
      </c>
      <c r="V86" s="82"/>
      <c r="W86" s="29">
        <v>3660472990</v>
      </c>
      <c r="X86" s="82"/>
      <c r="Y86" s="29">
        <v>4911900111</v>
      </c>
      <c r="Z86" s="82"/>
      <c r="AA86" s="126">
        <v>9.0576641914889067E-2</v>
      </c>
      <c r="AB86" s="24"/>
    </row>
    <row r="87" spans="1:28" ht="21.75" customHeight="1">
      <c r="A87" s="131" t="s">
        <v>87</v>
      </c>
      <c r="B87" s="131"/>
      <c r="C87" s="131"/>
      <c r="E87" s="116">
        <v>226087</v>
      </c>
      <c r="F87" s="82"/>
      <c r="G87" s="29">
        <v>1715590587</v>
      </c>
      <c r="H87" s="82"/>
      <c r="I87" s="29">
        <v>1976154492.2035501</v>
      </c>
      <c r="J87" s="82"/>
      <c r="K87" s="29">
        <v>200000</v>
      </c>
      <c r="L87" s="82"/>
      <c r="M87" s="29">
        <v>1774359634</v>
      </c>
      <c r="N87" s="82"/>
      <c r="O87" s="29">
        <v>1</v>
      </c>
      <c r="P87" s="82"/>
      <c r="Q87" s="29">
        <v>1</v>
      </c>
      <c r="R87" s="82"/>
      <c r="S87" s="29">
        <v>426086</v>
      </c>
      <c r="T87" s="82"/>
      <c r="U87" s="29">
        <v>9120</v>
      </c>
      <c r="V87" s="82"/>
      <c r="W87" s="29">
        <v>3489942633</v>
      </c>
      <c r="X87" s="82"/>
      <c r="Y87" s="29">
        <v>3862783189</v>
      </c>
      <c r="Z87" s="82"/>
      <c r="AA87" s="126">
        <v>7.123066874291048E-2</v>
      </c>
      <c r="AB87" s="24"/>
    </row>
    <row r="88" spans="1:28" ht="21.75" customHeight="1">
      <c r="A88" s="131" t="s">
        <v>102</v>
      </c>
      <c r="B88" s="131"/>
      <c r="C88" s="131"/>
      <c r="E88" s="116">
        <v>0</v>
      </c>
      <c r="F88" s="82"/>
      <c r="G88" s="29">
        <v>0</v>
      </c>
      <c r="H88" s="82"/>
      <c r="I88" s="29">
        <v>0</v>
      </c>
      <c r="J88" s="82"/>
      <c r="K88" s="29">
        <v>885624</v>
      </c>
      <c r="L88" s="82"/>
      <c r="M88" s="29">
        <v>0</v>
      </c>
      <c r="N88" s="82"/>
      <c r="O88" s="29">
        <v>0</v>
      </c>
      <c r="P88" s="82"/>
      <c r="Q88" s="29">
        <v>0</v>
      </c>
      <c r="R88" s="82"/>
      <c r="S88" s="29">
        <v>885624</v>
      </c>
      <c r="T88" s="82"/>
      <c r="U88" s="29">
        <v>3137</v>
      </c>
      <c r="V88" s="82"/>
      <c r="W88" s="29">
        <v>2540855256</v>
      </c>
      <c r="X88" s="82"/>
      <c r="Y88" s="29">
        <v>2761672183</v>
      </c>
      <c r="Z88" s="82"/>
      <c r="AA88" s="126">
        <v>5.0925911918631238E-2</v>
      </c>
      <c r="AB88" s="24"/>
    </row>
    <row r="89" spans="1:28" ht="21.75" customHeight="1">
      <c r="A89" s="131" t="s">
        <v>19</v>
      </c>
      <c r="B89" s="131"/>
      <c r="C89" s="131"/>
      <c r="E89" s="116">
        <v>300000</v>
      </c>
      <c r="F89" s="82"/>
      <c r="G89" s="29">
        <v>2352484117</v>
      </c>
      <c r="H89" s="82"/>
      <c r="I89" s="29">
        <v>2191880250</v>
      </c>
      <c r="J89" s="82"/>
      <c r="K89" s="29">
        <v>0</v>
      </c>
      <c r="L89" s="82"/>
      <c r="M89" s="29">
        <v>0</v>
      </c>
      <c r="N89" s="82"/>
      <c r="O89" s="29">
        <v>0</v>
      </c>
      <c r="P89" s="82"/>
      <c r="Q89" s="29">
        <v>0</v>
      </c>
      <c r="R89" s="82"/>
      <c r="S89" s="29">
        <v>300000</v>
      </c>
      <c r="T89" s="82"/>
      <c r="U89" s="29">
        <v>7590</v>
      </c>
      <c r="V89" s="82"/>
      <c r="W89" s="29">
        <v>2352484117</v>
      </c>
      <c r="X89" s="82"/>
      <c r="Y89" s="29">
        <v>2263451850</v>
      </c>
      <c r="Z89" s="82"/>
      <c r="AA89" s="126">
        <v>4.1738606868229777E-2</v>
      </c>
      <c r="AB89" s="24"/>
    </row>
    <row r="90" spans="1:28" ht="21.75" customHeight="1">
      <c r="A90" s="131" t="s">
        <v>43</v>
      </c>
      <c r="B90" s="131"/>
      <c r="C90" s="131"/>
      <c r="E90" s="116">
        <v>350000</v>
      </c>
      <c r="F90" s="82"/>
      <c r="G90" s="29">
        <v>1163855820</v>
      </c>
      <c r="H90" s="82"/>
      <c r="I90" s="29">
        <v>1135950637.5</v>
      </c>
      <c r="J90" s="82"/>
      <c r="K90" s="29">
        <v>0</v>
      </c>
      <c r="L90" s="82"/>
      <c r="M90" s="29">
        <v>0</v>
      </c>
      <c r="N90" s="82"/>
      <c r="O90" s="29">
        <v>0</v>
      </c>
      <c r="P90" s="82"/>
      <c r="Q90" s="29">
        <v>0</v>
      </c>
      <c r="R90" s="82"/>
      <c r="S90" s="29">
        <v>350000</v>
      </c>
      <c r="T90" s="82"/>
      <c r="U90" s="29">
        <v>3364</v>
      </c>
      <c r="V90" s="82"/>
      <c r="W90" s="29">
        <v>1163855820</v>
      </c>
      <c r="X90" s="82"/>
      <c r="Y90" s="29">
        <v>1170394470</v>
      </c>
      <c r="Z90" s="82"/>
      <c r="AA90" s="126">
        <v>2.1582360881270857E-2</v>
      </c>
      <c r="AB90" s="24"/>
    </row>
    <row r="91" spans="1:28" ht="21.75" customHeight="1">
      <c r="A91" s="131" t="s">
        <v>100</v>
      </c>
      <c r="B91" s="131"/>
      <c r="C91" s="131"/>
      <c r="E91" s="116">
        <v>0</v>
      </c>
      <c r="F91" s="82"/>
      <c r="G91" s="29">
        <v>0</v>
      </c>
      <c r="H91" s="82"/>
      <c r="I91" s="29">
        <v>0</v>
      </c>
      <c r="J91" s="82"/>
      <c r="K91" s="29">
        <v>400000</v>
      </c>
      <c r="L91" s="82"/>
      <c r="M91" s="29">
        <v>280660207</v>
      </c>
      <c r="N91" s="82"/>
      <c r="O91" s="29">
        <v>0</v>
      </c>
      <c r="P91" s="82"/>
      <c r="Q91" s="29">
        <v>0</v>
      </c>
      <c r="R91" s="82"/>
      <c r="S91" s="29">
        <v>400000</v>
      </c>
      <c r="T91" s="82"/>
      <c r="U91" s="29">
        <v>736</v>
      </c>
      <c r="V91" s="82"/>
      <c r="W91" s="29">
        <v>280660207</v>
      </c>
      <c r="X91" s="82"/>
      <c r="Y91" s="29">
        <v>292648320</v>
      </c>
      <c r="Z91" s="82"/>
      <c r="AA91" s="126">
        <v>5.3965067465994061E-3</v>
      </c>
      <c r="AB91" s="24"/>
    </row>
    <row r="92" spans="1:28" ht="21.75" customHeight="1">
      <c r="A92" s="132" t="s">
        <v>47</v>
      </c>
      <c r="B92" s="132"/>
      <c r="C92" s="132"/>
      <c r="E92" s="116">
        <v>902285</v>
      </c>
      <c r="F92" s="82"/>
      <c r="G92" s="30">
        <v>1112517405</v>
      </c>
      <c r="H92" s="82"/>
      <c r="I92" s="30">
        <v>1119351672.5039999</v>
      </c>
      <c r="J92" s="82"/>
      <c r="K92" s="30">
        <v>0</v>
      </c>
      <c r="L92" s="82"/>
      <c r="M92" s="30">
        <v>0</v>
      </c>
      <c r="N92" s="82"/>
      <c r="O92" s="30">
        <v>902285</v>
      </c>
      <c r="P92" s="82"/>
      <c r="Q92" s="30">
        <v>0</v>
      </c>
      <c r="R92" s="82"/>
      <c r="S92" s="30">
        <v>0</v>
      </c>
      <c r="T92" s="82"/>
      <c r="U92" s="30">
        <v>0</v>
      </c>
      <c r="V92" s="82"/>
      <c r="W92" s="30">
        <v>0</v>
      </c>
      <c r="X92" s="82"/>
      <c r="Y92" s="30">
        <v>0</v>
      </c>
      <c r="Z92" s="82"/>
      <c r="AA92" s="126">
        <v>0</v>
      </c>
      <c r="AB92" s="24"/>
    </row>
    <row r="93" spans="1:28" ht="21.75" customHeight="1" thickBot="1">
      <c r="A93" s="133" t="s">
        <v>103</v>
      </c>
      <c r="B93" s="133"/>
      <c r="C93" s="133"/>
      <c r="D93" s="116"/>
      <c r="E93" s="118">
        <f>SUM(E9:E92)</f>
        <v>607055057</v>
      </c>
      <c r="G93" s="114">
        <f>SUM(G9:G92)</f>
        <v>3313162002549</v>
      </c>
      <c r="I93" s="114">
        <f>SUM(I9:I92)</f>
        <v>3487562367747.7852</v>
      </c>
      <c r="K93" s="114">
        <f>SUM(K9:K92)</f>
        <v>652186848</v>
      </c>
      <c r="M93" s="114">
        <f>SUM(M9:M92)</f>
        <v>1070622035366</v>
      </c>
      <c r="O93" s="114">
        <f>SUM(O9:O92)</f>
        <v>2040516</v>
      </c>
      <c r="Q93" s="114">
        <f>SUM(Q9:Q92)</f>
        <v>13652280873</v>
      </c>
      <c r="S93" s="114">
        <f>SUM(S9:S92)</f>
        <v>1257201389</v>
      </c>
      <c r="U93" s="15"/>
      <c r="W93" s="114">
        <f>SUM(W9:W92)</f>
        <v>4373177559729</v>
      </c>
      <c r="Y93" s="114">
        <f>SUM(Y9:Y92)</f>
        <v>4920262819823</v>
      </c>
      <c r="AA93" s="113">
        <f>SUM(AA9:AA92)</f>
        <v>90.730852315219309</v>
      </c>
    </row>
    <row r="94" spans="1:28" ht="13.5" thickTop="1"/>
  </sheetData>
  <mergeCells count="98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D8:E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7:C67"/>
    <mergeCell ref="A68:C68"/>
    <mergeCell ref="A69:C69"/>
    <mergeCell ref="A70:C70"/>
    <mergeCell ref="A62:C62"/>
    <mergeCell ref="A63:C63"/>
    <mergeCell ref="A64:C64"/>
    <mergeCell ref="A65:C65"/>
    <mergeCell ref="A66:C66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91:C91"/>
    <mergeCell ref="A92:C92"/>
    <mergeCell ref="A93:C93"/>
    <mergeCell ref="A86:C86"/>
    <mergeCell ref="A87:C87"/>
    <mergeCell ref="A88:C88"/>
    <mergeCell ref="A89:C89"/>
    <mergeCell ref="A90:C9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1"/>
  <sheetViews>
    <sheetView rightToLeft="1" zoomScaleNormal="100" zoomScaleSheetLayoutView="100" workbookViewId="0">
      <selection activeCell="I21" sqref="I2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</row>
    <row r="2" spans="1:49" ht="21.75" customHeight="1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</row>
    <row r="3" spans="1:49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</row>
    <row r="4" spans="1:49" ht="14.45" customHeight="1"/>
    <row r="5" spans="1:49" ht="14.45" customHeight="1">
      <c r="A5" s="139" t="s">
        <v>104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</row>
    <row r="6" spans="1:49" ht="14.45" customHeight="1">
      <c r="I6" s="134" t="s">
        <v>7</v>
      </c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C6" s="134" t="s">
        <v>9</v>
      </c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34" t="s">
        <v>105</v>
      </c>
      <c r="B8" s="134"/>
      <c r="C8" s="134"/>
      <c r="D8" s="134"/>
      <c r="E8" s="134"/>
      <c r="F8" s="134"/>
      <c r="G8" s="134"/>
      <c r="I8" s="134" t="s">
        <v>106</v>
      </c>
      <c r="J8" s="134"/>
      <c r="K8" s="134"/>
      <c r="M8" s="134" t="s">
        <v>107</v>
      </c>
      <c r="N8" s="134"/>
      <c r="O8" s="134"/>
      <c r="Q8" s="134" t="s">
        <v>108</v>
      </c>
      <c r="R8" s="134"/>
      <c r="S8" s="134"/>
      <c r="T8" s="134"/>
      <c r="U8" s="134"/>
      <c r="W8" s="134" t="s">
        <v>109</v>
      </c>
      <c r="X8" s="134"/>
      <c r="Y8" s="134"/>
      <c r="Z8" s="134"/>
      <c r="AA8" s="134"/>
      <c r="AC8" s="134" t="s">
        <v>106</v>
      </c>
      <c r="AD8" s="134"/>
      <c r="AE8" s="134"/>
      <c r="AF8" s="134"/>
      <c r="AG8" s="134"/>
      <c r="AI8" s="134" t="s">
        <v>107</v>
      </c>
      <c r="AJ8" s="134"/>
      <c r="AK8" s="134"/>
      <c r="AM8" s="134" t="s">
        <v>108</v>
      </c>
      <c r="AN8" s="134"/>
      <c r="AO8" s="134"/>
      <c r="AQ8" s="134" t="s">
        <v>109</v>
      </c>
      <c r="AR8" s="134"/>
      <c r="AS8" s="134"/>
    </row>
    <row r="9" spans="1:49" ht="21.75" customHeight="1">
      <c r="A9" s="136" t="s">
        <v>110</v>
      </c>
      <c r="B9" s="136"/>
      <c r="C9" s="136"/>
      <c r="D9" s="136"/>
      <c r="E9" s="136"/>
      <c r="F9" s="136"/>
      <c r="G9" s="136"/>
      <c r="I9" s="142">
        <v>69000000</v>
      </c>
      <c r="J9" s="142"/>
      <c r="K9" s="142"/>
      <c r="M9" s="142">
        <v>2889</v>
      </c>
      <c r="N9" s="142"/>
      <c r="O9" s="142"/>
      <c r="Q9" s="136" t="s">
        <v>111</v>
      </c>
      <c r="R9" s="136"/>
      <c r="S9" s="136"/>
      <c r="T9" s="136"/>
      <c r="U9" s="136"/>
      <c r="W9" s="141">
        <v>0.23871410588390801</v>
      </c>
      <c r="X9" s="141"/>
      <c r="Y9" s="141"/>
      <c r="Z9" s="141"/>
      <c r="AA9" s="141"/>
      <c r="AC9" s="142">
        <v>69000000</v>
      </c>
      <c r="AD9" s="142"/>
      <c r="AE9" s="142"/>
      <c r="AF9" s="142"/>
      <c r="AG9" s="142"/>
      <c r="AI9" s="142">
        <v>2889</v>
      </c>
      <c r="AJ9" s="142"/>
      <c r="AK9" s="142"/>
      <c r="AM9" s="136" t="s">
        <v>111</v>
      </c>
      <c r="AN9" s="136"/>
      <c r="AO9" s="136"/>
      <c r="AQ9" s="141">
        <v>0.23871410588390801</v>
      </c>
      <c r="AR9" s="141"/>
      <c r="AS9" s="141"/>
    </row>
    <row r="10" spans="1:49" ht="21.75" customHeight="1">
      <c r="A10" s="131" t="s">
        <v>112</v>
      </c>
      <c r="B10" s="131"/>
      <c r="C10" s="131"/>
      <c r="D10" s="131"/>
      <c r="E10" s="131"/>
      <c r="F10" s="131"/>
      <c r="G10" s="131"/>
      <c r="I10" s="140">
        <v>2000000</v>
      </c>
      <c r="J10" s="140"/>
      <c r="K10" s="140"/>
      <c r="M10" s="140">
        <v>102495</v>
      </c>
      <c r="N10" s="140"/>
      <c r="O10" s="140"/>
      <c r="Q10" s="131" t="s">
        <v>113</v>
      </c>
      <c r="R10" s="131"/>
      <c r="S10" s="131"/>
      <c r="T10" s="131"/>
      <c r="U10" s="131"/>
      <c r="W10" s="141">
        <v>0.23871410588390801</v>
      </c>
      <c r="X10" s="141"/>
      <c r="Y10" s="141"/>
      <c r="Z10" s="141"/>
      <c r="AA10" s="141"/>
      <c r="AC10" s="140">
        <v>2000000</v>
      </c>
      <c r="AD10" s="140"/>
      <c r="AE10" s="140"/>
      <c r="AF10" s="140"/>
      <c r="AG10" s="140"/>
      <c r="AI10" s="140">
        <v>102495</v>
      </c>
      <c r="AJ10" s="140"/>
      <c r="AK10" s="140"/>
      <c r="AM10" s="131" t="s">
        <v>113</v>
      </c>
      <c r="AN10" s="131"/>
      <c r="AO10" s="131"/>
      <c r="AQ10" s="141">
        <v>0.23871410588390801</v>
      </c>
      <c r="AR10" s="141"/>
      <c r="AS10" s="141"/>
    </row>
    <row r="11" spans="1:49" ht="21.75" customHeight="1">
      <c r="A11" s="131" t="s">
        <v>114</v>
      </c>
      <c r="B11" s="131"/>
      <c r="C11" s="131"/>
      <c r="D11" s="131"/>
      <c r="E11" s="131"/>
      <c r="F11" s="131"/>
      <c r="G11" s="131"/>
      <c r="I11" s="140">
        <v>80000000</v>
      </c>
      <c r="J11" s="140"/>
      <c r="K11" s="140"/>
      <c r="M11" s="140">
        <v>5526</v>
      </c>
      <c r="N11" s="140"/>
      <c r="O11" s="140"/>
      <c r="Q11" s="131" t="s">
        <v>115</v>
      </c>
      <c r="R11" s="131"/>
      <c r="S11" s="131"/>
      <c r="T11" s="131"/>
      <c r="U11" s="131"/>
      <c r="W11" s="141">
        <v>0.23871410588390801</v>
      </c>
      <c r="X11" s="141"/>
      <c r="Y11" s="141"/>
      <c r="Z11" s="141"/>
      <c r="AA11" s="141"/>
      <c r="AC11" s="140">
        <v>80000000</v>
      </c>
      <c r="AD11" s="140"/>
      <c r="AE11" s="140"/>
      <c r="AF11" s="140"/>
      <c r="AG11" s="140"/>
      <c r="AI11" s="140">
        <v>5526</v>
      </c>
      <c r="AJ11" s="140"/>
      <c r="AK11" s="140"/>
      <c r="AM11" s="131" t="s">
        <v>115</v>
      </c>
      <c r="AN11" s="131"/>
      <c r="AO11" s="131"/>
      <c r="AQ11" s="141">
        <v>0.23871410588390801</v>
      </c>
      <c r="AR11" s="141"/>
      <c r="AS11" s="141"/>
    </row>
    <row r="12" spans="1:49" ht="21.75" customHeight="1">
      <c r="A12" s="131" t="s">
        <v>116</v>
      </c>
      <c r="B12" s="131"/>
      <c r="C12" s="131"/>
      <c r="D12" s="131"/>
      <c r="E12" s="131"/>
      <c r="F12" s="131"/>
      <c r="G12" s="131"/>
      <c r="I12" s="140">
        <v>35000000</v>
      </c>
      <c r="J12" s="140"/>
      <c r="K12" s="140"/>
      <c r="M12" s="140">
        <v>12654</v>
      </c>
      <c r="N12" s="140"/>
      <c r="O12" s="140"/>
      <c r="Q12" s="131" t="s">
        <v>117</v>
      </c>
      <c r="R12" s="131"/>
      <c r="S12" s="131"/>
      <c r="T12" s="131"/>
      <c r="U12" s="131"/>
      <c r="W12" s="141">
        <v>0.23871410588390801</v>
      </c>
      <c r="X12" s="141"/>
      <c r="Y12" s="141"/>
      <c r="Z12" s="141"/>
      <c r="AA12" s="141"/>
      <c r="AC12" s="140">
        <v>35000000</v>
      </c>
      <c r="AD12" s="140"/>
      <c r="AE12" s="140"/>
      <c r="AF12" s="140"/>
      <c r="AG12" s="140"/>
      <c r="AI12" s="140">
        <v>12654</v>
      </c>
      <c r="AJ12" s="140"/>
      <c r="AK12" s="140"/>
      <c r="AM12" s="131" t="s">
        <v>117</v>
      </c>
      <c r="AN12" s="131"/>
      <c r="AO12" s="131"/>
      <c r="AQ12" s="141">
        <v>0.23871410588390801</v>
      </c>
      <c r="AR12" s="141"/>
      <c r="AS12" s="141"/>
    </row>
    <row r="13" spans="1:49" ht="21.75" customHeight="1">
      <c r="A13" s="131" t="s">
        <v>118</v>
      </c>
      <c r="B13" s="131"/>
      <c r="C13" s="131"/>
      <c r="D13" s="131"/>
      <c r="E13" s="131"/>
      <c r="F13" s="131"/>
      <c r="G13" s="131"/>
      <c r="I13" s="140">
        <v>5900000</v>
      </c>
      <c r="J13" s="140"/>
      <c r="K13" s="140"/>
      <c r="M13" s="140">
        <v>79550</v>
      </c>
      <c r="N13" s="140"/>
      <c r="O13" s="140"/>
      <c r="Q13" s="131" t="s">
        <v>119</v>
      </c>
      <c r="R13" s="131"/>
      <c r="S13" s="131"/>
      <c r="T13" s="131"/>
      <c r="U13" s="131"/>
      <c r="W13" s="141">
        <v>0.23850046291454699</v>
      </c>
      <c r="X13" s="141"/>
      <c r="Y13" s="141"/>
      <c r="Z13" s="141"/>
      <c r="AA13" s="141"/>
      <c r="AC13" s="140">
        <v>5900000</v>
      </c>
      <c r="AD13" s="140"/>
      <c r="AE13" s="140"/>
      <c r="AF13" s="140"/>
      <c r="AG13" s="140"/>
      <c r="AI13" s="140">
        <v>79550</v>
      </c>
      <c r="AJ13" s="140"/>
      <c r="AK13" s="140"/>
      <c r="AM13" s="131" t="s">
        <v>119</v>
      </c>
      <c r="AN13" s="131"/>
      <c r="AO13" s="131"/>
      <c r="AQ13" s="141">
        <v>0.23850046291454699</v>
      </c>
      <c r="AR13" s="141"/>
      <c r="AS13" s="141"/>
    </row>
    <row r="14" spans="1:49" ht="21.75" customHeight="1">
      <c r="A14" s="131" t="s">
        <v>120</v>
      </c>
      <c r="B14" s="131"/>
      <c r="C14" s="131"/>
      <c r="D14" s="131"/>
      <c r="E14" s="131"/>
      <c r="F14" s="131"/>
      <c r="G14" s="131"/>
      <c r="I14" s="140">
        <v>16000000</v>
      </c>
      <c r="J14" s="140"/>
      <c r="K14" s="140"/>
      <c r="M14" s="140">
        <v>12625</v>
      </c>
      <c r="N14" s="140"/>
      <c r="O14" s="140"/>
      <c r="Q14" s="131" t="s">
        <v>121</v>
      </c>
      <c r="R14" s="131"/>
      <c r="S14" s="131"/>
      <c r="T14" s="131"/>
      <c r="U14" s="131"/>
      <c r="W14" s="141">
        <v>0.23853773387049501</v>
      </c>
      <c r="X14" s="141"/>
      <c r="Y14" s="141"/>
      <c r="Z14" s="141"/>
      <c r="AA14" s="141"/>
      <c r="AC14" s="140">
        <v>16000000</v>
      </c>
      <c r="AD14" s="140"/>
      <c r="AE14" s="140"/>
      <c r="AF14" s="140"/>
      <c r="AG14" s="140"/>
      <c r="AI14" s="140">
        <v>12625</v>
      </c>
      <c r="AJ14" s="140"/>
      <c r="AK14" s="140"/>
      <c r="AM14" s="131" t="s">
        <v>121</v>
      </c>
      <c r="AN14" s="131"/>
      <c r="AO14" s="131"/>
      <c r="AQ14" s="141">
        <v>0.23853773387049501</v>
      </c>
      <c r="AR14" s="141"/>
      <c r="AS14" s="141"/>
    </row>
    <row r="15" spans="1:49" ht="14.45" customHeight="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</sheetData>
  <mergeCells count="70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4:AG14"/>
    <mergeCell ref="AI14:AK14"/>
    <mergeCell ref="AM14:AO14"/>
    <mergeCell ref="AQ14:AS14"/>
    <mergeCell ref="A15:AW15"/>
    <mergeCell ref="A14:G14"/>
    <mergeCell ref="I14:K14"/>
    <mergeCell ref="M14:O14"/>
    <mergeCell ref="Q14:U14"/>
    <mergeCell ref="W14:AA14"/>
  </mergeCells>
  <pageMargins left="0.39" right="0.39" top="0.39" bottom="0.39" header="0" footer="0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8B48-3158-42AA-9804-1A434265ACD3}">
  <dimension ref="A1:AX23"/>
  <sheetViews>
    <sheetView rightToLeft="1" zoomScaleNormal="100" zoomScaleSheetLayoutView="100" workbookViewId="0">
      <selection activeCell="AH14" sqref="AH14"/>
    </sheetView>
  </sheetViews>
  <sheetFormatPr defaultRowHeight="18" customHeight="1"/>
  <cols>
    <col min="1" max="1" width="6.42578125" style="31" bestFit="1" customWidth="1"/>
    <col min="2" max="2" width="43" style="31" customWidth="1"/>
    <col min="3" max="3" width="1.42578125" style="31" hidden="1" customWidth="1"/>
    <col min="4" max="4" width="12.85546875" style="31" hidden="1" customWidth="1"/>
    <col min="5" max="5" width="1.42578125" style="31" hidden="1" customWidth="1"/>
    <col min="6" max="6" width="8.5703125" style="31" hidden="1" customWidth="1"/>
    <col min="7" max="7" width="1.42578125" style="31" hidden="1" customWidth="1"/>
    <col min="8" max="8" width="11.42578125" style="31" hidden="1" customWidth="1"/>
    <col min="9" max="9" width="1.42578125" style="31" hidden="1" customWidth="1"/>
    <col min="10" max="10" width="11.42578125" style="31" hidden="1" customWidth="1"/>
    <col min="11" max="11" width="1.42578125" style="31" hidden="1" customWidth="1"/>
    <col min="12" max="12" width="11.42578125" style="31" hidden="1" customWidth="1"/>
    <col min="13" max="13" width="1.42578125" style="31" hidden="1" customWidth="1"/>
    <col min="14" max="14" width="7.140625" style="31" hidden="1" customWidth="1"/>
    <col min="15" max="15" width="1.42578125" style="31" hidden="1" customWidth="1"/>
    <col min="16" max="16" width="12.28515625" style="31" hidden="1" customWidth="1"/>
    <col min="17" max="17" width="1.42578125" style="31" customWidth="1"/>
    <col min="18" max="18" width="6.5703125" style="31" bestFit="1" customWidth="1"/>
    <col min="19" max="19" width="1.42578125" style="31" customWidth="1"/>
    <col min="20" max="20" width="19.28515625" style="31" bestFit="1" customWidth="1"/>
    <col min="21" max="21" width="1.42578125" style="31" customWidth="1"/>
    <col min="22" max="22" width="16.42578125" style="31" bestFit="1" customWidth="1"/>
    <col min="23" max="23" width="1.42578125" style="31" customWidth="1"/>
    <col min="24" max="24" width="8.28515625" style="31" customWidth="1"/>
    <col min="25" max="25" width="16.85546875" style="77" bestFit="1" customWidth="1"/>
    <col min="26" max="26" width="1.42578125" style="31" customWidth="1"/>
    <col min="27" max="27" width="5.5703125" style="31" bestFit="1" customWidth="1"/>
    <col min="28" max="28" width="8.85546875" style="31" bestFit="1" customWidth="1"/>
    <col min="29" max="29" width="1.42578125" style="31" customWidth="1"/>
    <col min="30" max="30" width="10" style="31" bestFit="1" customWidth="1"/>
    <col min="31" max="31" width="1.42578125" style="31" customWidth="1"/>
    <col min="32" max="32" width="14.28515625" style="31" bestFit="1" customWidth="1"/>
    <col min="33" max="33" width="1.42578125" style="31" customWidth="1"/>
    <col min="34" max="34" width="19.140625" style="31" bestFit="1" customWidth="1"/>
    <col min="35" max="35" width="1.42578125" style="31" customWidth="1"/>
    <col min="36" max="36" width="16.85546875" style="31" bestFit="1" customWidth="1"/>
    <col min="37" max="37" width="1.42578125" style="31" customWidth="1"/>
    <col min="38" max="38" width="16.7109375" style="69" bestFit="1" customWidth="1"/>
    <col min="39" max="39" width="18" style="31" bestFit="1" customWidth="1"/>
    <col min="40" max="42" width="9.140625" style="31"/>
    <col min="43" max="43" width="17.7109375" style="31" bestFit="1" customWidth="1"/>
    <col min="44" max="16384" width="9.140625" style="31"/>
  </cols>
  <sheetData>
    <row r="1" spans="1:50" ht="25.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</row>
    <row r="2" spans="1:50" ht="25.5">
      <c r="B2" s="153" t="s">
        <v>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</row>
    <row r="3" spans="1:50" ht="25.5">
      <c r="B3" s="153" t="s">
        <v>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</row>
    <row r="5" spans="1:50" s="35" customFormat="1" ht="24">
      <c r="A5" s="33" t="s">
        <v>122</v>
      </c>
      <c r="B5" s="33" t="s">
        <v>271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7" spans="1:50" ht="21">
      <c r="F7" s="154" t="s">
        <v>272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R7" s="154" t="s">
        <v>274</v>
      </c>
      <c r="S7" s="155"/>
      <c r="T7" s="155"/>
      <c r="U7" s="155"/>
      <c r="V7" s="155"/>
      <c r="X7" s="154" t="s">
        <v>273</v>
      </c>
      <c r="Y7" s="155"/>
      <c r="Z7" s="155"/>
      <c r="AA7" s="155"/>
      <c r="AB7" s="155"/>
      <c r="AD7" s="154" t="s">
        <v>310</v>
      </c>
      <c r="AE7" s="155"/>
      <c r="AF7" s="155"/>
      <c r="AG7" s="155"/>
      <c r="AH7" s="155"/>
      <c r="AI7" s="155"/>
      <c r="AJ7" s="155"/>
      <c r="AK7" s="155"/>
      <c r="AL7" s="155"/>
      <c r="AM7" s="36"/>
    </row>
    <row r="8" spans="1:50" ht="18" customHeight="1">
      <c r="A8" s="147" t="s">
        <v>275</v>
      </c>
      <c r="B8" s="147"/>
      <c r="D8" s="156" t="s">
        <v>276</v>
      </c>
      <c r="F8" s="150" t="s">
        <v>277</v>
      </c>
      <c r="H8" s="150" t="s">
        <v>278</v>
      </c>
      <c r="J8" s="151" t="s">
        <v>279</v>
      </c>
      <c r="L8" s="151" t="s">
        <v>280</v>
      </c>
      <c r="N8" s="151" t="s">
        <v>281</v>
      </c>
      <c r="P8" s="151" t="s">
        <v>282</v>
      </c>
      <c r="R8" s="147" t="s">
        <v>283</v>
      </c>
      <c r="T8" s="147" t="s">
        <v>284</v>
      </c>
      <c r="V8" s="147" t="s">
        <v>285</v>
      </c>
      <c r="X8" s="147" t="s">
        <v>286</v>
      </c>
      <c r="Y8" s="148"/>
      <c r="AA8" s="147" t="s">
        <v>287</v>
      </c>
      <c r="AB8" s="148"/>
      <c r="AD8" s="147" t="s">
        <v>283</v>
      </c>
      <c r="AF8" s="150" t="s">
        <v>288</v>
      </c>
      <c r="AH8" s="147" t="s">
        <v>284</v>
      </c>
      <c r="AJ8" s="147" t="s">
        <v>285</v>
      </c>
      <c r="AL8" s="157" t="s">
        <v>289</v>
      </c>
    </row>
    <row r="9" spans="1:50" ht="18" customHeight="1">
      <c r="A9" s="147"/>
      <c r="B9" s="147"/>
      <c r="D9" s="156"/>
      <c r="F9" s="149"/>
      <c r="H9" s="149"/>
      <c r="J9" s="151"/>
      <c r="L9" s="151"/>
      <c r="N9" s="152"/>
      <c r="P9" s="152"/>
      <c r="R9" s="149"/>
      <c r="T9" s="149"/>
      <c r="V9" s="149"/>
      <c r="X9" s="37" t="s">
        <v>283</v>
      </c>
      <c r="Y9" s="38" t="s">
        <v>284</v>
      </c>
      <c r="AA9" s="37" t="s">
        <v>283</v>
      </c>
      <c r="AB9" s="37" t="s">
        <v>290</v>
      </c>
      <c r="AD9" s="149"/>
      <c r="AF9" s="149"/>
      <c r="AH9" s="149"/>
      <c r="AJ9" s="149"/>
      <c r="AL9" s="158"/>
      <c r="AM9" s="39"/>
    </row>
    <row r="10" spans="1:50" ht="18" customHeight="1">
      <c r="A10" s="145" t="s">
        <v>291</v>
      </c>
      <c r="B10" s="145"/>
      <c r="C10" s="40"/>
      <c r="D10" s="41" t="s">
        <v>292</v>
      </c>
      <c r="F10" s="42" t="s">
        <v>293</v>
      </c>
      <c r="H10" s="42" t="s">
        <v>294</v>
      </c>
      <c r="J10" s="42" t="s">
        <v>295</v>
      </c>
      <c r="L10" s="43">
        <v>0</v>
      </c>
      <c r="N10" s="43">
        <v>0</v>
      </c>
      <c r="O10" s="44"/>
      <c r="P10" s="44">
        <v>0</v>
      </c>
      <c r="R10" s="45">
        <v>7694</v>
      </c>
      <c r="S10" s="46"/>
      <c r="T10" s="47">
        <v>43036346138</v>
      </c>
      <c r="U10" s="47"/>
      <c r="V10" s="47">
        <v>73880150218.035202</v>
      </c>
      <c r="W10" s="46"/>
      <c r="X10" s="45">
        <v>15093</v>
      </c>
      <c r="Y10" s="45">
        <v>139991720824</v>
      </c>
      <c r="Z10" s="46"/>
      <c r="AA10" s="48">
        <v>0</v>
      </c>
      <c r="AB10" s="48">
        <v>0</v>
      </c>
      <c r="AC10" s="42"/>
      <c r="AD10" s="49">
        <v>22787</v>
      </c>
      <c r="AE10" s="50"/>
      <c r="AF10" s="49">
        <v>9030641</v>
      </c>
      <c r="AG10" s="51"/>
      <c r="AH10" s="45">
        <v>183028066962</v>
      </c>
      <c r="AI10" s="51"/>
      <c r="AJ10" s="45">
        <v>205287341547.479</v>
      </c>
      <c r="AK10" s="51"/>
      <c r="AL10" s="52">
        <v>3.785548892446835</v>
      </c>
      <c r="AM10" s="53"/>
      <c r="AN10" s="54"/>
      <c r="AO10"/>
      <c r="AP10" s="55"/>
      <c r="AQ10" s="56"/>
    </row>
    <row r="11" spans="1:50" ht="18" customHeight="1" thickBot="1">
      <c r="A11" s="146" t="s">
        <v>103</v>
      </c>
      <c r="B11" s="146" t="s">
        <v>296</v>
      </c>
      <c r="R11" s="57">
        <f>SUM(R10)</f>
        <v>7694</v>
      </c>
      <c r="S11" s="46"/>
      <c r="T11" s="58">
        <f>SUM(T10)</f>
        <v>43036346138</v>
      </c>
      <c r="U11" s="47"/>
      <c r="V11" s="58">
        <f>SUM(V10)</f>
        <v>73880150218.035202</v>
      </c>
      <c r="W11" s="46"/>
      <c r="X11" s="59">
        <f>SUM(X10:$X$10)</f>
        <v>15093</v>
      </c>
      <c r="Y11" s="59">
        <f>SUM(Y10)</f>
        <v>139991720824</v>
      </c>
      <c r="Z11" s="46"/>
      <c r="AA11" s="60">
        <f>SUM(AA10:$AA$10)</f>
        <v>0</v>
      </c>
      <c r="AB11" s="60">
        <f>SUM(AB10:AB10)</f>
        <v>0</v>
      </c>
      <c r="AC11" s="46"/>
      <c r="AD11" s="61">
        <f>SUM(AD10)</f>
        <v>22787</v>
      </c>
      <c r="AE11" s="46"/>
      <c r="AF11" s="45"/>
      <c r="AG11" s="46"/>
      <c r="AH11" s="57">
        <f>SUM(AH10:$AH$10)</f>
        <v>183028066962</v>
      </c>
      <c r="AI11" s="46"/>
      <c r="AJ11" s="59">
        <f>SUM(AJ10:$AJ$10)</f>
        <v>205287341547.479</v>
      </c>
      <c r="AK11" s="46"/>
      <c r="AL11" s="62">
        <f>SUM(AL10)</f>
        <v>3.785548892446835</v>
      </c>
      <c r="AM11" s="63"/>
    </row>
    <row r="12" spans="1:50" ht="18" customHeight="1" thickTop="1">
      <c r="R12" s="45"/>
      <c r="T12" s="64"/>
      <c r="V12" s="65"/>
      <c r="X12" s="65"/>
      <c r="Y12" s="66"/>
      <c r="AA12" s="65"/>
      <c r="AB12" s="65"/>
      <c r="AD12" s="45"/>
      <c r="AF12" s="45"/>
      <c r="AH12" s="64"/>
      <c r="AJ12" s="65"/>
      <c r="AL12" s="67"/>
    </row>
    <row r="13" spans="1:50" ht="18" customHeight="1">
      <c r="E13" s="63"/>
      <c r="I13" s="68"/>
      <c r="M13" s="69"/>
      <c r="N13" s="63"/>
      <c r="Y13" s="31"/>
      <c r="AL13" s="31"/>
    </row>
    <row r="14" spans="1:50" ht="18" customHeight="1">
      <c r="A14" s="143"/>
      <c r="B14" s="143"/>
      <c r="C14" s="143"/>
      <c r="D14" s="35"/>
      <c r="E14" s="144"/>
      <c r="F14" s="144"/>
      <c r="G14" s="35"/>
      <c r="H14" s="70"/>
      <c r="I14" s="35"/>
      <c r="J14" s="70"/>
      <c r="K14" s="35"/>
      <c r="L14" s="70"/>
      <c r="M14" s="35"/>
      <c r="N14" s="70"/>
      <c r="O14" s="35"/>
      <c r="P14" s="70"/>
      <c r="Q14" s="35"/>
      <c r="R14" s="70"/>
      <c r="S14" s="35"/>
      <c r="T14" s="70"/>
      <c r="U14" s="35"/>
      <c r="V14" s="70"/>
      <c r="W14" s="35"/>
      <c r="X14" s="70"/>
      <c r="Y14" s="35"/>
      <c r="Z14" s="70"/>
      <c r="AA14" s="35"/>
      <c r="AB14" s="71"/>
      <c r="AH14" s="63"/>
    </row>
    <row r="15" spans="1:50" ht="18" customHeight="1">
      <c r="T15" s="72"/>
      <c r="V15" s="72"/>
      <c r="X15" s="36"/>
      <c r="Y15" s="72"/>
      <c r="AF15" s="73"/>
      <c r="AH15"/>
      <c r="AJ15" s="74"/>
    </row>
    <row r="16" spans="1:50" ht="18" customHeight="1">
      <c r="T16" s="72"/>
      <c r="V16" s="72"/>
      <c r="X16" s="36"/>
      <c r="Y16" s="72"/>
      <c r="AA16" s="63"/>
      <c r="AB16" s="73"/>
      <c r="AD16" s="63"/>
      <c r="AF16" s="63"/>
      <c r="AH16" s="75"/>
      <c r="AJ16" s="36"/>
    </row>
    <row r="17" spans="1:39" s="35" customFormat="1" ht="18" customHeight="1">
      <c r="A17" s="143"/>
      <c r="B17" s="143"/>
      <c r="C17" s="143"/>
      <c r="E17" s="144"/>
      <c r="F17" s="144"/>
      <c r="H17" s="70"/>
      <c r="J17" s="70"/>
      <c r="L17" s="70"/>
      <c r="N17" s="70"/>
      <c r="P17" s="70"/>
      <c r="R17" s="70"/>
      <c r="T17" s="70"/>
      <c r="V17" s="70"/>
      <c r="X17" s="70"/>
      <c r="Z17" s="70"/>
      <c r="AB17" s="71"/>
      <c r="AD17" s="76"/>
    </row>
    <row r="18" spans="1:39" ht="18" customHeight="1">
      <c r="T18" s="72"/>
      <c r="V18" s="72"/>
      <c r="X18" s="36"/>
      <c r="AB18" s="73"/>
      <c r="AF18" s="63"/>
      <c r="AH18" s="72"/>
      <c r="AJ18" s="72"/>
      <c r="AM18" s="72"/>
    </row>
    <row r="19" spans="1:39" s="35" customFormat="1" ht="21.75" customHeight="1">
      <c r="A19" s="143"/>
      <c r="B19" s="143"/>
      <c r="C19" s="143"/>
      <c r="E19" s="144"/>
      <c r="F19" s="144"/>
      <c r="H19" s="70"/>
      <c r="J19" s="70"/>
      <c r="L19" s="70"/>
      <c r="N19" s="70"/>
      <c r="P19" s="70"/>
      <c r="R19" s="70"/>
      <c r="T19" s="70"/>
      <c r="V19" s="70"/>
      <c r="X19" s="70"/>
      <c r="Z19" s="70"/>
      <c r="AB19" s="71"/>
    </row>
    <row r="20" spans="1:39" ht="18" customHeight="1">
      <c r="T20" s="72"/>
      <c r="V20" s="72"/>
      <c r="X20" s="36"/>
      <c r="AM20" s="36"/>
    </row>
    <row r="21" spans="1:39" ht="18" customHeight="1">
      <c r="T21" s="72"/>
      <c r="V21" s="72"/>
      <c r="X21" s="36"/>
      <c r="AF21" s="78"/>
      <c r="AH21" s="77"/>
    </row>
    <row r="22" spans="1:39" ht="18" customHeight="1">
      <c r="V22" s="73"/>
      <c r="AH22" s="78"/>
    </row>
    <row r="23" spans="1:39" ht="18" customHeight="1">
      <c r="T23" s="36"/>
    </row>
  </sheetData>
  <mergeCells count="34"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  <mergeCell ref="P8:P9"/>
    <mergeCell ref="R8:R9"/>
    <mergeCell ref="T8:T9"/>
    <mergeCell ref="V8:V9"/>
    <mergeCell ref="X8:Y8"/>
    <mergeCell ref="AA8:AB8"/>
    <mergeCell ref="AD8:AD9"/>
    <mergeCell ref="AF8:AF9"/>
    <mergeCell ref="AH8:AH9"/>
    <mergeCell ref="AJ8:AJ9"/>
    <mergeCell ref="A19:C19"/>
    <mergeCell ref="E19:F19"/>
    <mergeCell ref="A10:B10"/>
    <mergeCell ref="A11:B11"/>
    <mergeCell ref="A14:C14"/>
    <mergeCell ref="E14:F14"/>
    <mergeCell ref="A17:C17"/>
    <mergeCell ref="E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rightToLeft="1" topLeftCell="B1" workbookViewId="0">
      <selection activeCell="D23" sqref="D23"/>
    </sheetView>
  </sheetViews>
  <sheetFormatPr defaultRowHeight="12.75"/>
  <cols>
    <col min="1" max="1" width="5.140625" customWidth="1"/>
    <col min="2" max="2" width="22" customWidth="1"/>
    <col min="3" max="3" width="1.28515625" customWidth="1"/>
    <col min="4" max="4" width="11.5703125" customWidth="1"/>
    <col min="5" max="5" width="1.28515625" customWidth="1"/>
    <col min="6" max="6" width="14.28515625" customWidth="1"/>
    <col min="7" max="7" width="1.28515625" customWidth="1"/>
    <col min="8" max="8" width="14.140625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5.42578125" bestFit="1" customWidth="1"/>
    <col min="17" max="17" width="1.28515625" customWidth="1"/>
    <col min="18" max="18" width="12.85546875" bestFit="1" customWidth="1"/>
    <col min="19" max="19" width="1.28515625" customWidth="1"/>
    <col min="20" max="20" width="11.140625" bestFit="1" customWidth="1"/>
    <col min="21" max="21" width="1.28515625" customWidth="1"/>
    <col min="22" max="22" width="13" customWidth="1"/>
    <col min="23" max="23" width="1.28515625" customWidth="1"/>
    <col min="24" max="24" width="16.14062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8.28515625" bestFit="1" customWidth="1"/>
    <col min="31" max="31" width="1.28515625" customWidth="1"/>
    <col min="32" max="32" width="11" customWidth="1"/>
    <col min="33" max="33" width="1.28515625" customWidth="1"/>
    <col min="34" max="34" width="16.140625" bestFit="1" customWidth="1"/>
    <col min="35" max="35" width="1.28515625" customWidth="1"/>
    <col min="36" max="36" width="15.5703125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</row>
    <row r="2" spans="1:38" ht="21.75" customHeight="1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</row>
    <row r="3" spans="1:38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</row>
    <row r="4" spans="1:38" ht="14.45" customHeight="1"/>
    <row r="5" spans="1:38" ht="14.45" customHeight="1">
      <c r="A5" s="1" t="s">
        <v>124</v>
      </c>
      <c r="B5" s="139" t="s">
        <v>125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</row>
    <row r="6" spans="1:38" ht="14.45" customHeight="1">
      <c r="A6" s="134" t="s">
        <v>126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 t="s">
        <v>7</v>
      </c>
      <c r="Q6" s="134"/>
      <c r="R6" s="134"/>
      <c r="S6" s="134"/>
      <c r="T6" s="134"/>
      <c r="V6" s="134" t="s">
        <v>8</v>
      </c>
      <c r="W6" s="134"/>
      <c r="X6" s="134"/>
      <c r="Y6" s="134"/>
      <c r="Z6" s="134"/>
      <c r="AA6" s="134"/>
      <c r="AB6" s="134"/>
      <c r="AD6" s="134" t="s">
        <v>9</v>
      </c>
      <c r="AE6" s="134"/>
      <c r="AF6" s="134"/>
      <c r="AG6" s="134"/>
      <c r="AH6" s="134"/>
      <c r="AI6" s="134"/>
      <c r="AJ6" s="134"/>
      <c r="AK6" s="134"/>
      <c r="AL6" s="13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37" t="s">
        <v>10</v>
      </c>
      <c r="W7" s="137"/>
      <c r="X7" s="137"/>
      <c r="Y7" s="3"/>
      <c r="Z7" s="137" t="s">
        <v>11</v>
      </c>
      <c r="AA7" s="137"/>
      <c r="AB7" s="137"/>
      <c r="AD7" s="3"/>
      <c r="AE7" s="3"/>
      <c r="AF7" s="3"/>
      <c r="AG7" s="3"/>
      <c r="AH7" s="3"/>
      <c r="AI7" s="3"/>
      <c r="AJ7" s="3"/>
      <c r="AK7" s="3"/>
      <c r="AL7" s="3"/>
    </row>
    <row r="8" spans="1:38" ht="63">
      <c r="A8" s="134" t="s">
        <v>127</v>
      </c>
      <c r="B8" s="134"/>
      <c r="D8" s="19" t="s">
        <v>128</v>
      </c>
      <c r="F8" s="19" t="s">
        <v>129</v>
      </c>
      <c r="H8" s="2" t="s">
        <v>130</v>
      </c>
      <c r="J8" s="2" t="s">
        <v>131</v>
      </c>
      <c r="L8" s="2" t="s">
        <v>132</v>
      </c>
      <c r="N8" s="2" t="s">
        <v>109</v>
      </c>
      <c r="P8" s="2" t="s">
        <v>13</v>
      </c>
      <c r="R8" s="2" t="s">
        <v>14</v>
      </c>
      <c r="T8" s="2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159" t="s">
        <v>133</v>
      </c>
      <c r="B9" s="159"/>
      <c r="D9" s="79" t="s">
        <v>134</v>
      </c>
      <c r="E9" s="25"/>
      <c r="F9" s="79" t="s">
        <v>134</v>
      </c>
      <c r="H9" s="79" t="s">
        <v>135</v>
      </c>
      <c r="I9" s="82"/>
      <c r="J9" s="79" t="s">
        <v>136</v>
      </c>
      <c r="L9" s="119">
        <v>23</v>
      </c>
      <c r="M9" s="115"/>
      <c r="N9" s="119">
        <v>23</v>
      </c>
      <c r="P9" s="18">
        <v>0</v>
      </c>
      <c r="R9" s="18">
        <v>0</v>
      </c>
      <c r="T9" s="18">
        <v>0</v>
      </c>
      <c r="V9" s="18">
        <v>223700</v>
      </c>
      <c r="X9" s="18">
        <v>194413874852</v>
      </c>
      <c r="Z9" s="18">
        <v>0</v>
      </c>
      <c r="AB9" s="18">
        <v>0</v>
      </c>
      <c r="AD9" s="18">
        <v>223700</v>
      </c>
      <c r="AF9" s="18">
        <v>883800</v>
      </c>
      <c r="AH9" s="18">
        <v>194413874852</v>
      </c>
      <c r="AJ9" s="18">
        <v>197670225776</v>
      </c>
      <c r="AL9" s="52">
        <v>3.645087410725651</v>
      </c>
    </row>
    <row r="10" spans="1:38" ht="21.75" customHeight="1">
      <c r="A10" s="133" t="s">
        <v>103</v>
      </c>
      <c r="B10" s="133"/>
      <c r="D10" s="15"/>
      <c r="F10" s="15"/>
      <c r="H10" s="15"/>
      <c r="J10" s="15"/>
      <c r="L10" s="15"/>
      <c r="N10" s="15"/>
      <c r="P10" s="15">
        <v>0</v>
      </c>
      <c r="R10" s="15">
        <v>0</v>
      </c>
      <c r="T10" s="15">
        <v>0</v>
      </c>
      <c r="V10" s="15">
        <v>223700</v>
      </c>
      <c r="X10" s="15">
        <v>194413874852</v>
      </c>
      <c r="Z10" s="15">
        <v>0</v>
      </c>
      <c r="AB10" s="15">
        <v>0</v>
      </c>
      <c r="AD10" s="15">
        <v>223700</v>
      </c>
      <c r="AF10" s="15"/>
      <c r="AH10" s="15">
        <v>194413874852</v>
      </c>
      <c r="AJ10" s="15">
        <v>197670225776</v>
      </c>
      <c r="AL10" s="113">
        <v>3.64</v>
      </c>
    </row>
  </sheetData>
  <mergeCells count="1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rightToLeft="1" workbookViewId="0">
      <selection activeCell="D17" sqref="D17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21.75" customHeight="1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14.45" customHeight="1"/>
    <row r="5" spans="1:12" ht="14.45" customHeight="1">
      <c r="A5" s="1" t="s">
        <v>137</v>
      </c>
      <c r="B5" s="139" t="s">
        <v>138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ht="14.45" customHeight="1">
      <c r="D6" s="2" t="s">
        <v>7</v>
      </c>
      <c r="F6" s="134" t="s">
        <v>8</v>
      </c>
      <c r="G6" s="134"/>
      <c r="H6" s="134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134" t="s">
        <v>139</v>
      </c>
      <c r="B8" s="134"/>
      <c r="D8" s="2" t="s">
        <v>140</v>
      </c>
      <c r="F8" s="2" t="s">
        <v>141</v>
      </c>
      <c r="H8" s="2" t="s">
        <v>142</v>
      </c>
      <c r="J8" s="2" t="s">
        <v>140</v>
      </c>
      <c r="L8" s="2" t="s">
        <v>18</v>
      </c>
    </row>
    <row r="9" spans="1:12" ht="21.75" customHeight="1">
      <c r="A9" s="162" t="s">
        <v>297</v>
      </c>
      <c r="B9" s="162"/>
      <c r="D9" s="80">
        <v>28976266386</v>
      </c>
      <c r="F9" s="80">
        <v>3438844109400</v>
      </c>
      <c r="H9" s="80">
        <v>3396695942227</v>
      </c>
      <c r="J9" s="80">
        <v>71124433559</v>
      </c>
      <c r="L9" s="52">
        <v>1.3115519868667098</v>
      </c>
    </row>
    <row r="10" spans="1:12" ht="22.5" customHeight="1">
      <c r="A10" s="161" t="s">
        <v>99</v>
      </c>
      <c r="B10" s="161"/>
      <c r="D10" s="81">
        <v>11005539211</v>
      </c>
      <c r="F10" s="81">
        <v>0</v>
      </c>
      <c r="H10" s="81">
        <v>8145861366</v>
      </c>
      <c r="J10" s="81">
        <v>2859677845</v>
      </c>
      <c r="L10" s="52">
        <v>5.2733160346327461E-2</v>
      </c>
    </row>
    <row r="11" spans="1:12" ht="21.75" customHeight="1">
      <c r="A11" s="161" t="s">
        <v>298</v>
      </c>
      <c r="B11" s="161"/>
      <c r="D11" s="81">
        <v>42386919</v>
      </c>
      <c r="F11" s="81">
        <v>173483</v>
      </c>
      <c r="H11" s="81">
        <v>574000</v>
      </c>
      <c r="J11" s="81">
        <v>41986402</v>
      </c>
      <c r="L11" s="52">
        <v>7.7423954341659907E-4</v>
      </c>
    </row>
    <row r="12" spans="1:12" ht="21.75" customHeight="1">
      <c r="A12" s="161" t="s">
        <v>23</v>
      </c>
      <c r="B12" s="161"/>
      <c r="D12" s="81">
        <v>6994687</v>
      </c>
      <c r="F12" s="81">
        <v>28549</v>
      </c>
      <c r="H12" s="81">
        <v>0</v>
      </c>
      <c r="J12" s="81">
        <v>7023236</v>
      </c>
      <c r="L12" s="52">
        <v>1.295101931798543E-4</v>
      </c>
    </row>
    <row r="13" spans="1:12" ht="21.75" customHeight="1">
      <c r="A13" s="161" t="s">
        <v>97</v>
      </c>
      <c r="B13" s="161"/>
      <c r="D13" s="81">
        <v>2404526</v>
      </c>
      <c r="F13" s="81">
        <v>9877</v>
      </c>
      <c r="H13" s="81">
        <v>0</v>
      </c>
      <c r="J13" s="81">
        <v>2414403</v>
      </c>
      <c r="L13" s="52">
        <v>4.4522183071168303E-5</v>
      </c>
    </row>
    <row r="14" spans="1:12" ht="21.75" customHeight="1">
      <c r="A14" s="133" t="s">
        <v>103</v>
      </c>
      <c r="B14" s="133"/>
      <c r="D14" s="15">
        <f>SUM(D9:D13)</f>
        <v>40033591729</v>
      </c>
      <c r="F14" s="15">
        <f>SUM(F9:F13)</f>
        <v>3438844321309</v>
      </c>
      <c r="H14" s="15">
        <f>SUM(H9:H13)</f>
        <v>3404842377593</v>
      </c>
      <c r="J14" s="15">
        <f>SUM(J9:J13)</f>
        <v>74035535445</v>
      </c>
      <c r="L14" s="113">
        <f>SUM(L9:L13)</f>
        <v>1.3652334191327047</v>
      </c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</sheetData>
  <mergeCells count="19">
    <mergeCell ref="A1:L1"/>
    <mergeCell ref="A2:L2"/>
    <mergeCell ref="A3:L3"/>
    <mergeCell ref="B5:L5"/>
    <mergeCell ref="F6:H6"/>
    <mergeCell ref="A13:B13"/>
    <mergeCell ref="A14:B14"/>
    <mergeCell ref="A18:B18"/>
    <mergeCell ref="A8:B8"/>
    <mergeCell ref="A9:B9"/>
    <mergeCell ref="A10:B10"/>
    <mergeCell ref="A11:B11"/>
    <mergeCell ref="A12:B12"/>
    <mergeCell ref="A23:B23"/>
    <mergeCell ref="A19:B19"/>
    <mergeCell ref="A20:B20"/>
    <mergeCell ref="A21:B21"/>
    <mergeCell ref="A24:B24"/>
    <mergeCell ref="A22:B22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rightToLeft="1" workbookViewId="0">
      <selection activeCell="J21" sqref="J21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5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5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5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5" ht="14.45" customHeight="1"/>
    <row r="5" spans="1:15" ht="29.1" customHeight="1">
      <c r="A5" s="1" t="s">
        <v>144</v>
      </c>
      <c r="B5" s="139" t="s">
        <v>145</v>
      </c>
      <c r="C5" s="139"/>
      <c r="D5" s="139"/>
      <c r="E5" s="139"/>
      <c r="F5" s="139"/>
      <c r="G5" s="139"/>
      <c r="H5" s="139"/>
      <c r="I5" s="139"/>
      <c r="J5" s="139"/>
    </row>
    <row r="6" spans="1:15" ht="14.45" customHeight="1"/>
    <row r="7" spans="1:15" ht="14.45" customHeight="1">
      <c r="A7" s="134" t="s">
        <v>146</v>
      </c>
      <c r="B7" s="134"/>
      <c r="D7" s="2" t="s">
        <v>147</v>
      </c>
      <c r="F7" s="2" t="s">
        <v>140</v>
      </c>
      <c r="H7" s="2" t="s">
        <v>148</v>
      </c>
      <c r="J7" s="2" t="s">
        <v>149</v>
      </c>
    </row>
    <row r="8" spans="1:15" ht="21.75" customHeight="1">
      <c r="A8" s="136" t="s">
        <v>150</v>
      </c>
      <c r="B8" s="136"/>
      <c r="D8" s="5" t="s">
        <v>151</v>
      </c>
      <c r="F8" s="83">
        <f>'درآمد سرمایه گذاری در سهام'!T114</f>
        <v>641497192564</v>
      </c>
      <c r="H8" s="7">
        <f>F8/$F$14*100</f>
        <v>93.865360286400588</v>
      </c>
      <c r="J8" s="52">
        <v>11.829365456791976</v>
      </c>
    </row>
    <row r="9" spans="1:15" ht="21.75" customHeight="1">
      <c r="A9" s="131" t="s">
        <v>152</v>
      </c>
      <c r="B9" s="131"/>
      <c r="D9" s="8" t="s">
        <v>153</v>
      </c>
      <c r="F9" s="85">
        <f>'درآمد سرمایه گذاری در صندوق'!U10</f>
        <v>8217221</v>
      </c>
      <c r="H9" s="112">
        <f t="shared" ref="H9:H13" si="0">F9/$F$14*100</f>
        <v>1.2023628765000802E-3</v>
      </c>
      <c r="J9" s="52">
        <v>1.5152756921617836E-4</v>
      </c>
    </row>
    <row r="10" spans="1:15" ht="21.75" customHeight="1">
      <c r="A10" s="21" t="s">
        <v>307</v>
      </c>
      <c r="B10" s="21"/>
      <c r="D10" s="21" t="s">
        <v>155</v>
      </c>
      <c r="F10" s="85">
        <f>'درآمد حاصل ازگواهی سپرده کالایی'!Q10</f>
        <v>22259274585</v>
      </c>
      <c r="H10" s="112">
        <f t="shared" si="0"/>
        <v>3.2570287958454234</v>
      </c>
      <c r="J10" s="52">
        <v>0.41046647892036825</v>
      </c>
    </row>
    <row r="11" spans="1:15" ht="21.75" customHeight="1">
      <c r="A11" s="131" t="s">
        <v>154</v>
      </c>
      <c r="B11" s="131"/>
      <c r="D11" s="21" t="s">
        <v>157</v>
      </c>
      <c r="F11" s="85">
        <f>'درآمد سرمایه گذاری در اوراق به'!R15</f>
        <v>17549414472</v>
      </c>
      <c r="H11" s="112">
        <f t="shared" si="0"/>
        <v>2.5678711167006529</v>
      </c>
      <c r="J11" s="52">
        <v>0.32361550408701217</v>
      </c>
    </row>
    <row r="12" spans="1:15" ht="21.75" customHeight="1">
      <c r="A12" s="131" t="s">
        <v>156</v>
      </c>
      <c r="B12" s="131"/>
      <c r="D12" s="103" t="s">
        <v>159</v>
      </c>
      <c r="F12" s="85">
        <f>'درآمد سپرده بانکی'!H12</f>
        <v>718049075</v>
      </c>
      <c r="H12" s="89">
        <f t="shared" si="0"/>
        <v>0.10506660965857215</v>
      </c>
      <c r="J12" s="52">
        <v>1.3241000931175556E-2</v>
      </c>
    </row>
    <row r="13" spans="1:15" ht="21.75" customHeight="1">
      <c r="A13" s="132" t="s">
        <v>158</v>
      </c>
      <c r="B13" s="132"/>
      <c r="D13" s="121" t="s">
        <v>308</v>
      </c>
      <c r="F13" s="86">
        <f>'سایر درآمدها'!F10</f>
        <v>1390565858</v>
      </c>
      <c r="H13" s="112">
        <f t="shared" si="0"/>
        <v>0.20347082851826453</v>
      </c>
      <c r="J13" s="52">
        <v>2.5642375238264792E-2</v>
      </c>
    </row>
    <row r="14" spans="1:15" ht="21.75" customHeight="1">
      <c r="A14" s="133" t="s">
        <v>103</v>
      </c>
      <c r="B14" s="133"/>
      <c r="D14" s="15"/>
      <c r="F14" s="15">
        <f>SUM(F8:F13)</f>
        <v>683422713775</v>
      </c>
      <c r="H14" s="15">
        <f>SUM(H8:H13)</f>
        <v>100.00000000000001</v>
      </c>
      <c r="J14" s="113">
        <v>12.602482343538012</v>
      </c>
    </row>
    <row r="16" spans="1:15">
      <c r="O16" s="110"/>
    </row>
    <row r="19" spans="4:4">
      <c r="D19" s="110"/>
    </row>
  </sheetData>
  <mergeCells count="11">
    <mergeCell ref="A1:J1"/>
    <mergeCell ref="A2:J2"/>
    <mergeCell ref="A3:J3"/>
    <mergeCell ref="B5:J5"/>
    <mergeCell ref="A7:B7"/>
    <mergeCell ref="A14:B14"/>
    <mergeCell ref="A8:B8"/>
    <mergeCell ref="A9:B9"/>
    <mergeCell ref="A11:B11"/>
    <mergeCell ref="A12:B12"/>
    <mergeCell ref="A13:B13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18"/>
  <sheetViews>
    <sheetView rightToLeft="1" workbookViewId="0">
      <selection activeCell="Z18" sqref="Z18"/>
    </sheetView>
  </sheetViews>
  <sheetFormatPr defaultRowHeight="12.75"/>
  <cols>
    <col min="1" max="1" width="6.140625" bestFit="1" customWidth="1"/>
    <col min="2" max="2" width="22.28515625" customWidth="1"/>
    <col min="3" max="3" width="1.28515625" customWidth="1"/>
    <col min="4" max="4" width="14.85546875" bestFit="1" customWidth="1"/>
    <col min="5" max="5" width="1.28515625" customWidth="1"/>
    <col min="6" max="6" width="16.7109375" bestFit="1" customWidth="1"/>
    <col min="7" max="7" width="1.28515625" customWidth="1"/>
    <col min="8" max="8" width="14.5703125" bestFit="1" customWidth="1"/>
    <col min="9" max="9" width="1.28515625" customWidth="1"/>
    <col min="10" max="10" width="16.7109375" bestFit="1" customWidth="1"/>
    <col min="11" max="11" width="1.28515625" customWidth="1"/>
    <col min="12" max="12" width="8.7109375" customWidth="1"/>
    <col min="13" max="13" width="1.28515625" customWidth="1"/>
    <col min="14" max="14" width="16.85546875" bestFit="1" customWidth="1"/>
    <col min="15" max="15" width="1.28515625" customWidth="1"/>
    <col min="16" max="16" width="16.7109375" bestFit="1" customWidth="1"/>
    <col min="17" max="17" width="1.28515625" customWidth="1"/>
    <col min="18" max="18" width="16.42578125" bestFit="1" customWidth="1"/>
    <col min="19" max="19" width="1.28515625" customWidth="1"/>
    <col min="20" max="20" width="16.7109375" bestFit="1" customWidth="1"/>
    <col min="21" max="21" width="1.28515625" customWidth="1"/>
    <col min="22" max="22" width="12" customWidth="1"/>
    <col min="24" max="24" width="18.7109375" bestFit="1" customWidth="1"/>
  </cols>
  <sheetData>
    <row r="1" spans="1:25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</row>
    <row r="2" spans="1:25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5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5" ht="14.45" customHeight="1"/>
    <row r="5" spans="1:25" ht="14.45" customHeight="1">
      <c r="A5" s="1" t="s">
        <v>160</v>
      </c>
      <c r="B5" s="139" t="s">
        <v>161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</row>
    <row r="6" spans="1:25" ht="14.45" customHeight="1">
      <c r="D6" s="134" t="s">
        <v>162</v>
      </c>
      <c r="E6" s="134"/>
      <c r="F6" s="134"/>
      <c r="G6" s="134"/>
      <c r="H6" s="134"/>
      <c r="I6" s="134"/>
      <c r="J6" s="134"/>
      <c r="K6" s="134"/>
      <c r="L6" s="134"/>
      <c r="N6" s="134" t="s">
        <v>163</v>
      </c>
      <c r="O6" s="134"/>
      <c r="P6" s="134"/>
      <c r="Q6" s="134"/>
      <c r="R6" s="134"/>
      <c r="S6" s="134"/>
      <c r="T6" s="134"/>
      <c r="U6" s="134"/>
      <c r="V6" s="134"/>
    </row>
    <row r="7" spans="1:25" ht="14.45" customHeight="1">
      <c r="D7" s="3"/>
      <c r="E7" s="3"/>
      <c r="F7" s="3"/>
      <c r="G7" s="3"/>
      <c r="H7" s="3"/>
      <c r="I7" s="3"/>
      <c r="J7" s="137" t="s">
        <v>103</v>
      </c>
      <c r="K7" s="137"/>
      <c r="L7" s="137"/>
      <c r="N7" s="3"/>
      <c r="O7" s="3"/>
      <c r="P7" s="3"/>
      <c r="Q7" s="3"/>
      <c r="R7" s="3"/>
      <c r="S7" s="3"/>
      <c r="T7" s="137" t="s">
        <v>103</v>
      </c>
      <c r="U7" s="137"/>
      <c r="V7" s="137"/>
    </row>
    <row r="8" spans="1:25" ht="63">
      <c r="A8" s="134" t="s">
        <v>164</v>
      </c>
      <c r="B8" s="134"/>
      <c r="D8" s="2" t="s">
        <v>165</v>
      </c>
      <c r="F8" s="2" t="s">
        <v>166</v>
      </c>
      <c r="H8" s="2" t="s">
        <v>167</v>
      </c>
      <c r="J8" s="4" t="s">
        <v>140</v>
      </c>
      <c r="K8" s="3"/>
      <c r="L8" s="20" t="s">
        <v>148</v>
      </c>
      <c r="N8" s="2" t="s">
        <v>165</v>
      </c>
      <c r="O8" s="135" t="s">
        <v>166</v>
      </c>
      <c r="P8" s="135"/>
      <c r="R8" s="2" t="s">
        <v>167</v>
      </c>
      <c r="T8" s="4" t="s">
        <v>140</v>
      </c>
      <c r="U8" s="3"/>
      <c r="V8" s="20" t="s">
        <v>148</v>
      </c>
    </row>
    <row r="9" spans="1:25" ht="21.75" customHeight="1">
      <c r="A9" s="136" t="s">
        <v>56</v>
      </c>
      <c r="B9" s="136"/>
      <c r="D9" s="83">
        <v>0</v>
      </c>
      <c r="E9" s="84"/>
      <c r="F9" s="83">
        <v>135530635874</v>
      </c>
      <c r="G9" s="84"/>
      <c r="H9" s="83">
        <v>0</v>
      </c>
      <c r="I9" s="84"/>
      <c r="J9" s="83">
        <v>135530635874</v>
      </c>
      <c r="K9" s="84"/>
      <c r="L9" s="88">
        <v>35.952850560105361</v>
      </c>
      <c r="M9" s="84"/>
      <c r="N9" s="83">
        <v>18701700000</v>
      </c>
      <c r="P9" s="106">
        <v>151269221548</v>
      </c>
      <c r="Q9" s="84"/>
      <c r="R9" s="83">
        <v>4207614977</v>
      </c>
      <c r="S9" s="84"/>
      <c r="T9" s="83">
        <v>174178536525</v>
      </c>
      <c r="U9" s="84"/>
      <c r="V9" s="88">
        <v>25.486208317967023</v>
      </c>
      <c r="X9" s="127"/>
    </row>
    <row r="10" spans="1:25" ht="21.75" customHeight="1">
      <c r="A10" s="131" t="s">
        <v>23</v>
      </c>
      <c r="B10" s="131"/>
      <c r="D10" s="85">
        <v>0</v>
      </c>
      <c r="E10" s="84"/>
      <c r="F10" s="85">
        <v>50103732766</v>
      </c>
      <c r="G10" s="84"/>
      <c r="H10" s="85">
        <v>0</v>
      </c>
      <c r="I10" s="84"/>
      <c r="J10" s="85">
        <v>50103732766</v>
      </c>
      <c r="K10" s="84"/>
      <c r="L10" s="108">
        <v>13.736231059918108</v>
      </c>
      <c r="M10" s="84"/>
      <c r="N10" s="85">
        <v>4379897406</v>
      </c>
      <c r="P10" s="105">
        <v>70559918770</v>
      </c>
      <c r="Q10" s="84"/>
      <c r="R10" s="85">
        <v>14687957122</v>
      </c>
      <c r="S10" s="84"/>
      <c r="T10" s="85">
        <v>89627773298</v>
      </c>
      <c r="U10" s="84"/>
      <c r="V10" s="108">
        <v>13.114544116177521</v>
      </c>
      <c r="X10" s="127"/>
      <c r="Y10" s="24"/>
    </row>
    <row r="11" spans="1:25" ht="21.75" customHeight="1">
      <c r="A11" s="131" t="s">
        <v>92</v>
      </c>
      <c r="B11" s="131"/>
      <c r="D11" s="85">
        <v>0</v>
      </c>
      <c r="E11" s="84"/>
      <c r="F11" s="85">
        <v>14231429889</v>
      </c>
      <c r="G11" s="84"/>
      <c r="H11" s="85">
        <v>0</v>
      </c>
      <c r="I11" s="84"/>
      <c r="J11" s="85">
        <v>14231429889</v>
      </c>
      <c r="K11" s="84"/>
      <c r="L11" s="108">
        <v>3.9016296486593141</v>
      </c>
      <c r="M11" s="84"/>
      <c r="N11" s="85">
        <v>13049183400</v>
      </c>
      <c r="P11" s="105">
        <v>32569589699</v>
      </c>
      <c r="Q11" s="84"/>
      <c r="R11" s="85">
        <v>15714945110</v>
      </c>
      <c r="S11" s="84"/>
      <c r="T11" s="85">
        <v>61333718209</v>
      </c>
      <c r="U11" s="84"/>
      <c r="V11" s="108">
        <v>8.9744922099842022</v>
      </c>
      <c r="X11" s="127"/>
    </row>
    <row r="12" spans="1:25" ht="21.75" customHeight="1">
      <c r="A12" s="131" t="s">
        <v>24</v>
      </c>
      <c r="B12" s="131"/>
      <c r="D12" s="85">
        <v>0</v>
      </c>
      <c r="E12" s="84"/>
      <c r="F12" s="85">
        <v>10424770405</v>
      </c>
      <c r="G12" s="84"/>
      <c r="H12" s="85">
        <v>-1777</v>
      </c>
      <c r="I12" s="84"/>
      <c r="J12" s="85">
        <v>10424768628</v>
      </c>
      <c r="K12" s="84"/>
      <c r="L12" s="108">
        <v>2.8580112242169284</v>
      </c>
      <c r="M12" s="84"/>
      <c r="N12" s="85">
        <v>3062842024</v>
      </c>
      <c r="P12" s="105">
        <v>23294322885</v>
      </c>
      <c r="Q12" s="84"/>
      <c r="R12" s="85">
        <v>17984926293</v>
      </c>
      <c r="S12" s="84"/>
      <c r="T12" s="85">
        <v>44342091202</v>
      </c>
      <c r="U12" s="84"/>
      <c r="V12" s="108">
        <v>6.48823785166124</v>
      </c>
      <c r="X12" s="128"/>
    </row>
    <row r="13" spans="1:25" ht="21.75" customHeight="1">
      <c r="A13" s="131" t="s">
        <v>61</v>
      </c>
      <c r="B13" s="131"/>
      <c r="D13" s="85">
        <v>0</v>
      </c>
      <c r="E13" s="84"/>
      <c r="F13" s="85">
        <v>9043071660</v>
      </c>
      <c r="G13" s="84"/>
      <c r="H13" s="85">
        <v>0</v>
      </c>
      <c r="I13" s="84"/>
      <c r="J13" s="85">
        <v>9043071660</v>
      </c>
      <c r="K13" s="84"/>
      <c r="L13" s="108">
        <v>2.4792109281217143</v>
      </c>
      <c r="M13" s="84"/>
      <c r="N13" s="85">
        <v>0</v>
      </c>
      <c r="P13" s="105">
        <v>35034463203</v>
      </c>
      <c r="Q13" s="84"/>
      <c r="R13" s="85">
        <v>0</v>
      </c>
      <c r="S13" s="84"/>
      <c r="T13" s="85">
        <v>35034463203</v>
      </c>
      <c r="U13" s="84"/>
      <c r="V13" s="108">
        <v>5.1263240885690298</v>
      </c>
    </row>
    <row r="14" spans="1:25" ht="21.75" customHeight="1">
      <c r="A14" s="131" t="s">
        <v>101</v>
      </c>
      <c r="B14" s="131"/>
      <c r="D14" s="85">
        <v>0</v>
      </c>
      <c r="E14" s="84"/>
      <c r="F14" s="85">
        <v>22509141338</v>
      </c>
      <c r="G14" s="84"/>
      <c r="H14" s="85">
        <v>0</v>
      </c>
      <c r="I14" s="84"/>
      <c r="J14" s="85">
        <v>22509141338</v>
      </c>
      <c r="K14" s="84"/>
      <c r="L14" s="108">
        <v>6.1710126034549004</v>
      </c>
      <c r="M14" s="84"/>
      <c r="N14" s="85">
        <v>0</v>
      </c>
      <c r="P14" s="105">
        <v>22509141338</v>
      </c>
      <c r="Q14" s="84"/>
      <c r="R14" s="85">
        <v>0</v>
      </c>
      <c r="S14" s="84"/>
      <c r="T14" s="85">
        <v>22509141338</v>
      </c>
      <c r="U14" s="84"/>
      <c r="V14" s="108">
        <v>3.2935898799246783</v>
      </c>
    </row>
    <row r="15" spans="1:25" ht="21.75" customHeight="1">
      <c r="A15" s="131" t="s">
        <v>94</v>
      </c>
      <c r="B15" s="131"/>
      <c r="D15" s="85">
        <v>0</v>
      </c>
      <c r="E15" s="84"/>
      <c r="F15" s="85">
        <v>4084180642</v>
      </c>
      <c r="G15" s="84"/>
      <c r="H15" s="85">
        <v>0</v>
      </c>
      <c r="I15" s="84"/>
      <c r="J15" s="85">
        <v>4084180642</v>
      </c>
      <c r="K15" s="84"/>
      <c r="L15" s="108">
        <v>1.1197019841010041</v>
      </c>
      <c r="M15" s="84"/>
      <c r="N15" s="85">
        <v>4986149850</v>
      </c>
      <c r="P15" s="105">
        <v>14686631400</v>
      </c>
      <c r="Q15" s="84"/>
      <c r="R15" s="85">
        <v>1867993947</v>
      </c>
      <c r="S15" s="84"/>
      <c r="T15" s="85">
        <v>21540775197</v>
      </c>
      <c r="U15" s="84"/>
      <c r="V15" s="108">
        <v>3.1518962953420022</v>
      </c>
    </row>
    <row r="16" spans="1:25" ht="21.75" customHeight="1">
      <c r="A16" s="131" t="s">
        <v>35</v>
      </c>
      <c r="B16" s="131"/>
      <c r="D16" s="85">
        <v>0</v>
      </c>
      <c r="E16" s="84"/>
      <c r="F16" s="85">
        <v>12187397281</v>
      </c>
      <c r="G16" s="84"/>
      <c r="H16" s="85">
        <v>0</v>
      </c>
      <c r="I16" s="84"/>
      <c r="J16" s="85">
        <v>12187397281</v>
      </c>
      <c r="K16" s="84"/>
      <c r="L16" s="108">
        <v>3.3412461672802962</v>
      </c>
      <c r="M16" s="84"/>
      <c r="N16" s="85">
        <v>0</v>
      </c>
      <c r="P16" s="105">
        <v>21123347052</v>
      </c>
      <c r="Q16" s="84"/>
      <c r="R16" s="85">
        <v>352092882</v>
      </c>
      <c r="S16" s="84"/>
      <c r="T16" s="85">
        <v>21475439934</v>
      </c>
      <c r="U16" s="84"/>
      <c r="V16" s="108">
        <v>3.1423362877971677</v>
      </c>
    </row>
    <row r="17" spans="1:22" ht="21.75" customHeight="1">
      <c r="A17" s="131" t="s">
        <v>73</v>
      </c>
      <c r="B17" s="131"/>
      <c r="D17" s="85">
        <v>0</v>
      </c>
      <c r="E17" s="84"/>
      <c r="F17" s="85">
        <v>7803830934</v>
      </c>
      <c r="G17" s="84"/>
      <c r="H17" s="85">
        <v>0</v>
      </c>
      <c r="I17" s="84"/>
      <c r="J17" s="85">
        <v>7803830934</v>
      </c>
      <c r="K17" s="84"/>
      <c r="L17" s="108">
        <v>2.1394658430459774</v>
      </c>
      <c r="M17" s="84"/>
      <c r="N17" s="85">
        <v>0</v>
      </c>
      <c r="P17" s="105">
        <v>13317394271</v>
      </c>
      <c r="Q17" s="84"/>
      <c r="R17" s="85">
        <v>6715608781</v>
      </c>
      <c r="S17" s="84"/>
      <c r="T17" s="85">
        <v>20033003052</v>
      </c>
      <c r="U17" s="84"/>
      <c r="V17" s="108">
        <v>2.9312755704802886</v>
      </c>
    </row>
    <row r="18" spans="1:22" ht="21.75" customHeight="1">
      <c r="A18" s="131" t="s">
        <v>34</v>
      </c>
      <c r="B18" s="131"/>
      <c r="D18" s="85">
        <v>0</v>
      </c>
      <c r="E18" s="84"/>
      <c r="F18" s="85">
        <v>12373215880</v>
      </c>
      <c r="G18" s="84"/>
      <c r="H18" s="85">
        <v>0</v>
      </c>
      <c r="I18" s="84"/>
      <c r="J18" s="85">
        <v>12373215880</v>
      </c>
      <c r="K18" s="84"/>
      <c r="L18" s="108">
        <v>3.3921894218081574</v>
      </c>
      <c r="M18" s="84"/>
      <c r="N18" s="85">
        <v>777000000</v>
      </c>
      <c r="P18" s="105">
        <v>18462486175</v>
      </c>
      <c r="Q18" s="84"/>
      <c r="R18" s="85">
        <v>273319929</v>
      </c>
      <c r="S18" s="84"/>
      <c r="T18" s="85">
        <v>19512806104</v>
      </c>
      <c r="U18" s="84"/>
      <c r="V18" s="108">
        <v>2.8551591439239332</v>
      </c>
    </row>
    <row r="19" spans="1:22" ht="21.75" customHeight="1">
      <c r="A19" s="131" t="s">
        <v>58</v>
      </c>
      <c r="B19" s="131"/>
      <c r="D19" s="85">
        <v>0</v>
      </c>
      <c r="E19" s="84"/>
      <c r="F19" s="85">
        <v>2825149910</v>
      </c>
      <c r="G19" s="84"/>
      <c r="H19" s="85">
        <v>0</v>
      </c>
      <c r="I19" s="84"/>
      <c r="J19" s="85">
        <v>2825149910</v>
      </c>
      <c r="K19" s="84"/>
      <c r="L19" s="108">
        <v>0.7745313532607877</v>
      </c>
      <c r="M19" s="84"/>
      <c r="N19" s="85">
        <v>1969880000</v>
      </c>
      <c r="P19" s="105">
        <v>17390823669</v>
      </c>
      <c r="Q19" s="84"/>
      <c r="R19" s="85">
        <v>0</v>
      </c>
      <c r="S19" s="84"/>
      <c r="T19" s="85">
        <v>19360703669</v>
      </c>
      <c r="U19" s="84"/>
      <c r="V19" s="108">
        <v>2.832903162093912</v>
      </c>
    </row>
    <row r="20" spans="1:22" ht="21.75" customHeight="1">
      <c r="A20" s="131" t="s">
        <v>30</v>
      </c>
      <c r="B20" s="131"/>
      <c r="D20" s="85">
        <v>0</v>
      </c>
      <c r="E20" s="84"/>
      <c r="F20" s="85">
        <v>400289223</v>
      </c>
      <c r="G20" s="84"/>
      <c r="H20" s="85">
        <v>0</v>
      </c>
      <c r="I20" s="84"/>
      <c r="J20" s="85">
        <v>400289223</v>
      </c>
      <c r="K20" s="84"/>
      <c r="L20" s="108">
        <v>0.10974162910381603</v>
      </c>
      <c r="M20" s="84"/>
      <c r="N20" s="85">
        <v>3338395200</v>
      </c>
      <c r="P20" s="105">
        <v>12930511395</v>
      </c>
      <c r="Q20" s="84"/>
      <c r="R20" s="85">
        <v>0</v>
      </c>
      <c r="S20" s="84"/>
      <c r="T20" s="85">
        <v>16268906595</v>
      </c>
      <c r="U20" s="84"/>
      <c r="V20" s="108">
        <v>2.3805042277766808</v>
      </c>
    </row>
    <row r="21" spans="1:22" ht="21.75" customHeight="1">
      <c r="A21" s="131" t="s">
        <v>65</v>
      </c>
      <c r="B21" s="131"/>
      <c r="D21" s="85">
        <v>0</v>
      </c>
      <c r="E21" s="84"/>
      <c r="F21" s="85">
        <v>5336515395</v>
      </c>
      <c r="G21" s="84"/>
      <c r="H21" s="85">
        <v>-2221</v>
      </c>
      <c r="I21" s="84"/>
      <c r="J21" s="85">
        <v>5336513174</v>
      </c>
      <c r="K21" s="84"/>
      <c r="L21" s="108">
        <v>1.4630362642781818</v>
      </c>
      <c r="M21" s="84"/>
      <c r="N21" s="85">
        <v>3506250000</v>
      </c>
      <c r="P21" s="105">
        <v>10635853103</v>
      </c>
      <c r="Q21" s="84"/>
      <c r="R21" s="85">
        <v>-2805</v>
      </c>
      <c r="S21" s="84"/>
      <c r="T21" s="85">
        <v>14142100298</v>
      </c>
      <c r="U21" s="84"/>
      <c r="V21" s="108">
        <v>2.0693049869360847</v>
      </c>
    </row>
    <row r="22" spans="1:22" ht="21.75" customHeight="1">
      <c r="A22" s="131" t="s">
        <v>38</v>
      </c>
      <c r="B22" s="131"/>
      <c r="D22" s="85">
        <v>4162948113</v>
      </c>
      <c r="E22" s="84"/>
      <c r="F22" s="85">
        <v>-5008691652</v>
      </c>
      <c r="G22" s="84"/>
      <c r="H22" s="85">
        <v>0</v>
      </c>
      <c r="I22" s="84"/>
      <c r="J22" s="85">
        <v>-845743539</v>
      </c>
      <c r="K22" s="84"/>
      <c r="L22" s="108">
        <v>-0.23186553232257956</v>
      </c>
      <c r="M22" s="84"/>
      <c r="N22" s="85">
        <v>4162948113</v>
      </c>
      <c r="P22" s="105">
        <v>11388318247</v>
      </c>
      <c r="Q22" s="84"/>
      <c r="R22" s="85">
        <v>-1883724671</v>
      </c>
      <c r="S22" s="84"/>
      <c r="T22" s="85">
        <v>13667541689</v>
      </c>
      <c r="U22" s="84"/>
      <c r="V22" s="108">
        <v>1.9998664682221403</v>
      </c>
    </row>
    <row r="23" spans="1:22" ht="21.75" customHeight="1">
      <c r="A23" s="131" t="s">
        <v>62</v>
      </c>
      <c r="B23" s="131"/>
      <c r="D23" s="85">
        <v>0</v>
      </c>
      <c r="E23" s="84"/>
      <c r="F23" s="85">
        <v>86862872</v>
      </c>
      <c r="G23" s="84"/>
      <c r="H23" s="85">
        <v>0</v>
      </c>
      <c r="I23" s="84"/>
      <c r="J23" s="85">
        <v>86862872</v>
      </c>
      <c r="K23" s="84"/>
      <c r="L23" s="108">
        <v>2.3813963839631642E-2</v>
      </c>
      <c r="M23" s="84"/>
      <c r="N23" s="85">
        <v>2154408840</v>
      </c>
      <c r="P23" s="105">
        <v>11104437519</v>
      </c>
      <c r="Q23" s="84"/>
      <c r="R23" s="85">
        <v>0</v>
      </c>
      <c r="S23" s="84"/>
      <c r="T23" s="85">
        <v>13258846359</v>
      </c>
      <c r="U23" s="84"/>
      <c r="V23" s="108">
        <v>1.9400652175814497</v>
      </c>
    </row>
    <row r="24" spans="1:22" ht="21.75" customHeight="1">
      <c r="A24" s="131" t="s">
        <v>22</v>
      </c>
      <c r="B24" s="131"/>
      <c r="D24" s="85">
        <v>0</v>
      </c>
      <c r="E24" s="84"/>
      <c r="F24" s="85">
        <v>-7890818</v>
      </c>
      <c r="G24" s="84"/>
      <c r="H24" s="85">
        <v>0</v>
      </c>
      <c r="I24" s="84"/>
      <c r="J24" s="85">
        <v>-7890818</v>
      </c>
      <c r="K24" s="84"/>
      <c r="L24" s="108">
        <v>-2.1633138553962903E-3</v>
      </c>
      <c r="M24" s="84"/>
      <c r="N24" s="85">
        <v>0</v>
      </c>
      <c r="P24" s="105">
        <v>7049218049</v>
      </c>
      <c r="Q24" s="84"/>
      <c r="R24" s="85">
        <v>5724297838</v>
      </c>
      <c r="S24" s="84"/>
      <c r="T24" s="85">
        <v>12773515887</v>
      </c>
      <c r="U24" s="84"/>
      <c r="V24" s="108">
        <v>1.8690505348356572</v>
      </c>
    </row>
    <row r="25" spans="1:22" ht="21.75" customHeight="1">
      <c r="A25" s="131" t="s">
        <v>76</v>
      </c>
      <c r="B25" s="131"/>
      <c r="D25" s="85">
        <v>0</v>
      </c>
      <c r="E25" s="84"/>
      <c r="F25" s="85">
        <v>18317192349</v>
      </c>
      <c r="G25" s="84"/>
      <c r="H25" s="85">
        <v>0</v>
      </c>
      <c r="I25" s="84"/>
      <c r="J25" s="85">
        <v>18317192349</v>
      </c>
      <c r="K25" s="84"/>
      <c r="L25" s="108">
        <v>5.0217652974065077</v>
      </c>
      <c r="M25" s="84"/>
      <c r="N25" s="85">
        <v>2591920000</v>
      </c>
      <c r="P25" s="105">
        <v>11265508809</v>
      </c>
      <c r="Q25" s="84"/>
      <c r="R25" s="85">
        <v>-1955008306</v>
      </c>
      <c r="S25" s="84"/>
      <c r="T25" s="85">
        <v>11902420503</v>
      </c>
      <c r="U25" s="84"/>
      <c r="V25" s="108">
        <v>1.7415898335094813</v>
      </c>
    </row>
    <row r="26" spans="1:22" ht="21.75" customHeight="1">
      <c r="A26" s="131" t="s">
        <v>52</v>
      </c>
      <c r="B26" s="131"/>
      <c r="D26" s="85">
        <v>0</v>
      </c>
      <c r="E26" s="84"/>
      <c r="F26" s="85">
        <v>4346344454</v>
      </c>
      <c r="G26" s="84"/>
      <c r="H26" s="85">
        <v>0</v>
      </c>
      <c r="I26" s="84"/>
      <c r="J26" s="85">
        <v>4346344454</v>
      </c>
      <c r="K26" s="84"/>
      <c r="L26" s="108">
        <v>1.1915757248061005</v>
      </c>
      <c r="M26" s="84"/>
      <c r="N26" s="85">
        <v>2820000000</v>
      </c>
      <c r="P26" s="105">
        <v>8345606414</v>
      </c>
      <c r="Q26" s="84"/>
      <c r="R26" s="85">
        <v>0</v>
      </c>
      <c r="S26" s="84"/>
      <c r="T26" s="85">
        <v>11165606414</v>
      </c>
      <c r="U26" s="84"/>
      <c r="V26" s="108">
        <v>1.6337774833857805</v>
      </c>
    </row>
    <row r="27" spans="1:22" ht="21.75" customHeight="1">
      <c r="A27" s="131" t="s">
        <v>83</v>
      </c>
      <c r="B27" s="131"/>
      <c r="D27" s="85">
        <v>0</v>
      </c>
      <c r="E27" s="84"/>
      <c r="F27" s="85">
        <v>1490109589</v>
      </c>
      <c r="G27" s="84"/>
      <c r="H27" s="85">
        <v>0</v>
      </c>
      <c r="I27" s="84"/>
      <c r="J27" s="85">
        <v>1490109589</v>
      </c>
      <c r="K27" s="84"/>
      <c r="L27" s="108">
        <v>0.40852224952375937</v>
      </c>
      <c r="M27" s="84"/>
      <c r="N27" s="85">
        <v>1180086510</v>
      </c>
      <c r="P27" s="105">
        <v>8496795101</v>
      </c>
      <c r="Q27" s="84"/>
      <c r="R27" s="85">
        <v>0</v>
      </c>
      <c r="S27" s="84"/>
      <c r="T27" s="85">
        <v>9676881611</v>
      </c>
      <c r="U27" s="84"/>
      <c r="V27" s="108">
        <v>1.4159438098783872</v>
      </c>
    </row>
    <row r="28" spans="1:22" ht="21.75" customHeight="1">
      <c r="A28" s="131" t="s">
        <v>81</v>
      </c>
      <c r="B28" s="131"/>
      <c r="D28" s="85">
        <v>0</v>
      </c>
      <c r="E28" s="84"/>
      <c r="F28" s="85">
        <v>-121494937</v>
      </c>
      <c r="G28" s="84"/>
      <c r="H28" s="85">
        <v>0</v>
      </c>
      <c r="I28" s="84"/>
      <c r="J28" s="85">
        <v>-121494937</v>
      </c>
      <c r="K28" s="84"/>
      <c r="L28" s="108">
        <v>-3.3308546791042372E-2</v>
      </c>
      <c r="M28" s="84"/>
      <c r="N28" s="85">
        <v>0</v>
      </c>
      <c r="P28" s="105">
        <v>7958166277</v>
      </c>
      <c r="Q28" s="84"/>
      <c r="R28" s="85">
        <v>-12097</v>
      </c>
      <c r="S28" s="84"/>
      <c r="T28" s="85">
        <v>7958154180</v>
      </c>
      <c r="U28" s="84"/>
      <c r="V28" s="108">
        <v>1.1644556172331177</v>
      </c>
    </row>
    <row r="29" spans="1:22" ht="21.75" customHeight="1">
      <c r="A29" s="131" t="s">
        <v>60</v>
      </c>
      <c r="B29" s="131"/>
      <c r="D29" s="85">
        <v>0</v>
      </c>
      <c r="E29" s="84"/>
      <c r="F29" s="85">
        <v>3695877900</v>
      </c>
      <c r="G29" s="84"/>
      <c r="H29" s="85">
        <v>0</v>
      </c>
      <c r="I29" s="84"/>
      <c r="J29" s="85">
        <v>3695877900</v>
      </c>
      <c r="K29" s="84"/>
      <c r="L29" s="108">
        <v>1.0132465187922146</v>
      </c>
      <c r="M29" s="84"/>
      <c r="N29" s="85">
        <v>0</v>
      </c>
      <c r="P29" s="105">
        <v>7561738928</v>
      </c>
      <c r="Q29" s="84"/>
      <c r="R29" s="85">
        <v>0</v>
      </c>
      <c r="S29" s="84"/>
      <c r="T29" s="85">
        <v>7561738928</v>
      </c>
      <c r="U29" s="84"/>
      <c r="V29" s="108">
        <v>1.1064512161487092</v>
      </c>
    </row>
    <row r="30" spans="1:22" ht="21.75" customHeight="1">
      <c r="A30" s="131" t="s">
        <v>59</v>
      </c>
      <c r="B30" s="131"/>
      <c r="D30" s="107">
        <v>0</v>
      </c>
      <c r="E30" s="84"/>
      <c r="F30" s="107">
        <v>1704415538</v>
      </c>
      <c r="G30" s="84"/>
      <c r="H30" s="107">
        <v>-10445</v>
      </c>
      <c r="I30" s="84"/>
      <c r="J30" s="107">
        <v>1704405093</v>
      </c>
      <c r="K30" s="84"/>
      <c r="L30" s="108">
        <v>0.46727261392860697</v>
      </c>
      <c r="M30" s="84"/>
      <c r="N30" s="107">
        <v>1390650000</v>
      </c>
      <c r="P30" s="109">
        <v>5590456372</v>
      </c>
      <c r="Q30" s="84"/>
      <c r="R30" s="107">
        <v>-10445</v>
      </c>
      <c r="S30" s="84"/>
      <c r="T30" s="107">
        <v>6981095927</v>
      </c>
      <c r="U30" s="84"/>
      <c r="V30" s="108">
        <v>1.0214901826190039</v>
      </c>
    </row>
    <row r="31" spans="1:22" ht="21.75" customHeight="1">
      <c r="A31" s="131" t="s">
        <v>32</v>
      </c>
      <c r="B31" s="131"/>
      <c r="D31" s="85">
        <v>0</v>
      </c>
      <c r="E31" s="84"/>
      <c r="F31" s="85">
        <v>9457391700</v>
      </c>
      <c r="G31" s="84"/>
      <c r="H31" s="85">
        <v>0</v>
      </c>
      <c r="I31" s="84"/>
      <c r="J31" s="85">
        <v>9457391700</v>
      </c>
      <c r="K31" s="84"/>
      <c r="L31" s="108">
        <v>2.5927991876786254</v>
      </c>
      <c r="M31" s="84"/>
      <c r="N31" s="85">
        <v>487368000</v>
      </c>
      <c r="P31" s="105">
        <v>8687338020</v>
      </c>
      <c r="Q31" s="84"/>
      <c r="R31" s="85">
        <v>-2491253514</v>
      </c>
      <c r="S31" s="84"/>
      <c r="T31" s="85">
        <v>6683452506</v>
      </c>
      <c r="U31" s="84"/>
      <c r="V31" s="108">
        <v>0.9779383054278119</v>
      </c>
    </row>
    <row r="32" spans="1:22" ht="21.75" customHeight="1">
      <c r="A32" s="131" t="s">
        <v>39</v>
      </c>
      <c r="B32" s="131"/>
      <c r="D32" s="85">
        <v>0</v>
      </c>
      <c r="E32" s="84"/>
      <c r="F32" s="85">
        <v>3750550650</v>
      </c>
      <c r="G32" s="84"/>
      <c r="H32" s="85">
        <v>0</v>
      </c>
      <c r="I32" s="84"/>
      <c r="J32" s="85">
        <v>3750550650</v>
      </c>
      <c r="K32" s="84"/>
      <c r="L32" s="108">
        <v>1.0282353726205018</v>
      </c>
      <c r="M32" s="84"/>
      <c r="N32" s="85">
        <v>2310000000</v>
      </c>
      <c r="P32" s="105">
        <v>4339638081</v>
      </c>
      <c r="Q32" s="84"/>
      <c r="R32" s="85">
        <v>0</v>
      </c>
      <c r="S32" s="84"/>
      <c r="T32" s="85">
        <v>6649638081</v>
      </c>
      <c r="U32" s="84"/>
      <c r="V32" s="108">
        <v>0.97299050016491384</v>
      </c>
    </row>
    <row r="33" spans="1:22" ht="21.75" customHeight="1">
      <c r="A33" s="131" t="s">
        <v>66</v>
      </c>
      <c r="B33" s="131"/>
      <c r="D33" s="85">
        <v>0</v>
      </c>
      <c r="E33" s="84"/>
      <c r="F33" s="85">
        <v>4635533484</v>
      </c>
      <c r="G33" s="84"/>
      <c r="H33" s="85">
        <v>0</v>
      </c>
      <c r="I33" s="84"/>
      <c r="J33" s="85">
        <v>4635533484</v>
      </c>
      <c r="K33" s="84"/>
      <c r="L33" s="108">
        <v>1.2708585869159115</v>
      </c>
      <c r="M33" s="84"/>
      <c r="N33" s="85">
        <v>0</v>
      </c>
      <c r="P33" s="105">
        <v>6428644853</v>
      </c>
      <c r="Q33" s="84"/>
      <c r="R33" s="85">
        <v>0</v>
      </c>
      <c r="S33" s="84"/>
      <c r="T33" s="85">
        <v>6428644853</v>
      </c>
      <c r="U33" s="84"/>
      <c r="V33" s="108">
        <v>0.94065425737612696</v>
      </c>
    </row>
    <row r="34" spans="1:22" ht="21.75" customHeight="1">
      <c r="A34" s="131" t="s">
        <v>41</v>
      </c>
      <c r="B34" s="131"/>
      <c r="D34" s="85">
        <v>0</v>
      </c>
      <c r="E34" s="84"/>
      <c r="F34" s="85">
        <v>1363438980</v>
      </c>
      <c r="G34" s="84"/>
      <c r="H34" s="85">
        <v>0</v>
      </c>
      <c r="I34" s="84"/>
      <c r="J34" s="85">
        <v>1363438980</v>
      </c>
      <c r="K34" s="84"/>
      <c r="L34" s="108">
        <v>0.37379476201597672</v>
      </c>
      <c r="M34" s="84"/>
      <c r="N34" s="85">
        <v>2374719276</v>
      </c>
      <c r="P34" s="105">
        <v>4034494019</v>
      </c>
      <c r="Q34" s="84"/>
      <c r="R34" s="85">
        <v>0</v>
      </c>
      <c r="S34" s="84"/>
      <c r="T34" s="85">
        <v>6409213295</v>
      </c>
      <c r="U34" s="84"/>
      <c r="V34" s="108">
        <v>0.93781098664363016</v>
      </c>
    </row>
    <row r="35" spans="1:22" ht="21.75" customHeight="1">
      <c r="A35" s="131" t="s">
        <v>68</v>
      </c>
      <c r="B35" s="131"/>
      <c r="D35" s="85">
        <v>0</v>
      </c>
      <c r="E35" s="84"/>
      <c r="F35" s="85">
        <v>2819693775</v>
      </c>
      <c r="G35" s="84"/>
      <c r="H35" s="85">
        <v>0</v>
      </c>
      <c r="I35" s="84"/>
      <c r="J35" s="85">
        <v>2819693775</v>
      </c>
      <c r="K35" s="84"/>
      <c r="L35" s="108">
        <v>0.77303552197404246</v>
      </c>
      <c r="M35" s="84"/>
      <c r="N35" s="85">
        <v>1175699340</v>
      </c>
      <c r="P35" s="105">
        <v>5495837502</v>
      </c>
      <c r="Q35" s="84"/>
      <c r="R35" s="85">
        <v>-1300415942</v>
      </c>
      <c r="S35" s="84"/>
      <c r="T35" s="85">
        <v>5371120900</v>
      </c>
      <c r="U35" s="84"/>
      <c r="V35" s="108">
        <v>0.78591489450675589</v>
      </c>
    </row>
    <row r="36" spans="1:22" ht="21.75" customHeight="1">
      <c r="A36" s="131" t="s">
        <v>53</v>
      </c>
      <c r="B36" s="131"/>
      <c r="D36" s="85">
        <v>0</v>
      </c>
      <c r="E36" s="84"/>
      <c r="F36" s="85">
        <v>1267332852</v>
      </c>
      <c r="G36" s="84"/>
      <c r="H36" s="85">
        <v>0</v>
      </c>
      <c r="I36" s="84"/>
      <c r="J36" s="85">
        <v>1267332852</v>
      </c>
      <c r="K36" s="84"/>
      <c r="L36" s="108">
        <v>0.34744670554187113</v>
      </c>
      <c r="M36" s="84"/>
      <c r="N36" s="85">
        <v>0</v>
      </c>
      <c r="P36" s="105">
        <v>5099537740</v>
      </c>
      <c r="Q36" s="84"/>
      <c r="R36" s="85">
        <v>0</v>
      </c>
      <c r="S36" s="84"/>
      <c r="T36" s="85">
        <v>5099537740</v>
      </c>
      <c r="U36" s="84"/>
      <c r="V36" s="108">
        <v>0.74617621527851308</v>
      </c>
    </row>
    <row r="37" spans="1:22" ht="21.75" customHeight="1">
      <c r="A37" s="131" t="s">
        <v>71</v>
      </c>
      <c r="B37" s="131"/>
      <c r="D37" s="85">
        <v>0</v>
      </c>
      <c r="E37" s="84"/>
      <c r="F37" s="85">
        <v>1826054541</v>
      </c>
      <c r="G37" s="84"/>
      <c r="H37" s="85">
        <v>0</v>
      </c>
      <c r="I37" s="84"/>
      <c r="J37" s="85">
        <v>1826054541</v>
      </c>
      <c r="K37" s="84"/>
      <c r="L37" s="108">
        <v>0.50062352081300232</v>
      </c>
      <c r="M37" s="84"/>
      <c r="N37" s="85">
        <v>0</v>
      </c>
      <c r="P37" s="105">
        <v>4876280463</v>
      </c>
      <c r="Q37" s="84"/>
      <c r="R37" s="85">
        <v>0</v>
      </c>
      <c r="S37" s="84"/>
      <c r="T37" s="85">
        <v>4876280463</v>
      </c>
      <c r="U37" s="84"/>
      <c r="V37" s="108">
        <v>0.71350869157758112</v>
      </c>
    </row>
    <row r="38" spans="1:22" ht="23.25" customHeight="1">
      <c r="A38" s="131" t="s">
        <v>21</v>
      </c>
      <c r="B38" s="131"/>
      <c r="D38" s="85">
        <v>0</v>
      </c>
      <c r="E38" s="84"/>
      <c r="F38" s="85">
        <v>1581287280</v>
      </c>
      <c r="G38" s="84"/>
      <c r="H38" s="85">
        <v>0</v>
      </c>
      <c r="I38" s="84"/>
      <c r="J38" s="85">
        <v>1581287280</v>
      </c>
      <c r="K38" s="84"/>
      <c r="L38" s="108">
        <v>0.43351914620080112</v>
      </c>
      <c r="M38" s="84"/>
      <c r="N38" s="85">
        <v>277553128</v>
      </c>
      <c r="P38" s="105">
        <v>4072638333</v>
      </c>
      <c r="Q38" s="84"/>
      <c r="R38" s="85">
        <v>0</v>
      </c>
      <c r="S38" s="84"/>
      <c r="T38" s="85">
        <v>4350191461</v>
      </c>
      <c r="U38" s="84"/>
      <c r="V38" s="108">
        <v>0.63653012598469072</v>
      </c>
    </row>
    <row r="39" spans="1:22" ht="18.75">
      <c r="A39" s="131" t="s">
        <v>64</v>
      </c>
      <c r="B39" s="131"/>
      <c r="D39" s="85">
        <v>0</v>
      </c>
      <c r="E39" s="84"/>
      <c r="F39" s="85">
        <v>0</v>
      </c>
      <c r="G39" s="84"/>
      <c r="H39" s="85">
        <v>0</v>
      </c>
      <c r="I39" s="84"/>
      <c r="J39" s="85">
        <v>0</v>
      </c>
      <c r="K39" s="84"/>
      <c r="L39" s="108">
        <v>0</v>
      </c>
      <c r="M39" s="84"/>
      <c r="N39" s="105">
        <v>4329857968</v>
      </c>
      <c r="P39" s="123">
        <v>0</v>
      </c>
      <c r="Q39" s="84"/>
      <c r="R39" s="85">
        <v>0</v>
      </c>
      <c r="S39" s="84"/>
      <c r="T39" s="85">
        <v>4329857968</v>
      </c>
      <c r="U39" s="84"/>
      <c r="V39" s="108">
        <v>0.63355488202657229</v>
      </c>
    </row>
    <row r="40" spans="1:22" ht="21.75" customHeight="1">
      <c r="A40" s="131" t="s">
        <v>33</v>
      </c>
      <c r="B40" s="131"/>
      <c r="D40" s="85">
        <v>0</v>
      </c>
      <c r="E40" s="84"/>
      <c r="F40" s="85">
        <v>1068802560</v>
      </c>
      <c r="G40" s="84"/>
      <c r="H40" s="85">
        <v>0</v>
      </c>
      <c r="I40" s="84"/>
      <c r="J40" s="85">
        <v>1068802560</v>
      </c>
      <c r="K40" s="84"/>
      <c r="L40" s="108">
        <v>0.29301846611226173</v>
      </c>
      <c r="M40" s="84"/>
      <c r="N40" s="85">
        <v>678400000</v>
      </c>
      <c r="P40" s="105">
        <v>3483787392</v>
      </c>
      <c r="Q40" s="84"/>
      <c r="R40" s="85">
        <v>0</v>
      </c>
      <c r="S40" s="84"/>
      <c r="T40" s="85">
        <v>4162187392</v>
      </c>
      <c r="U40" s="84"/>
      <c r="V40" s="108">
        <v>0.60902093361946663</v>
      </c>
    </row>
    <row r="41" spans="1:22" ht="21.75" customHeight="1">
      <c r="A41" s="131" t="s">
        <v>67</v>
      </c>
      <c r="B41" s="131"/>
      <c r="D41" s="85">
        <v>0</v>
      </c>
      <c r="E41" s="84"/>
      <c r="F41" s="85">
        <v>1167511725</v>
      </c>
      <c r="G41" s="84"/>
      <c r="H41" s="85">
        <v>0</v>
      </c>
      <c r="I41" s="84"/>
      <c r="J41" s="85">
        <v>1167511725</v>
      </c>
      <c r="K41" s="84"/>
      <c r="L41" s="108">
        <v>0.32008016038769666</v>
      </c>
      <c r="M41" s="84"/>
      <c r="N41" s="85">
        <v>0</v>
      </c>
      <c r="P41" s="105">
        <v>2563692876</v>
      </c>
      <c r="Q41" s="84"/>
      <c r="R41" s="85">
        <v>1299261313</v>
      </c>
      <c r="S41" s="84"/>
      <c r="T41" s="85">
        <v>3862954189</v>
      </c>
      <c r="U41" s="84"/>
      <c r="V41" s="108">
        <v>0.56523643583080885</v>
      </c>
    </row>
    <row r="42" spans="1:22" ht="21.75" customHeight="1">
      <c r="A42" s="131" t="s">
        <v>77</v>
      </c>
      <c r="B42" s="131"/>
      <c r="D42" s="85">
        <v>0</v>
      </c>
      <c r="E42" s="84"/>
      <c r="F42" s="85">
        <v>3657606975</v>
      </c>
      <c r="G42" s="84"/>
      <c r="H42" s="85">
        <v>0</v>
      </c>
      <c r="I42" s="84"/>
      <c r="J42" s="85">
        <v>3657606975</v>
      </c>
      <c r="K42" s="84"/>
      <c r="L42" s="108">
        <v>1.0027543211124135</v>
      </c>
      <c r="M42" s="84"/>
      <c r="N42" s="85">
        <v>18900000</v>
      </c>
      <c r="P42" s="105">
        <v>3815125043</v>
      </c>
      <c r="Q42" s="84"/>
      <c r="R42" s="85">
        <v>0</v>
      </c>
      <c r="S42" s="84"/>
      <c r="T42" s="85">
        <v>3834025043</v>
      </c>
      <c r="U42" s="84"/>
      <c r="V42" s="108">
        <v>0.56100345594633805</v>
      </c>
    </row>
    <row r="43" spans="1:22" ht="21.75" customHeight="1">
      <c r="A43" s="131" t="s">
        <v>89</v>
      </c>
      <c r="B43" s="131"/>
      <c r="D43" s="85">
        <v>0</v>
      </c>
      <c r="E43" s="84"/>
      <c r="F43" s="85">
        <v>1650855103</v>
      </c>
      <c r="G43" s="84"/>
      <c r="H43" s="85">
        <v>0</v>
      </c>
      <c r="I43" s="84"/>
      <c r="J43" s="85">
        <v>1650855103</v>
      </c>
      <c r="K43" s="84"/>
      <c r="L43" s="108">
        <v>0.45259157131384475</v>
      </c>
      <c r="M43" s="84"/>
      <c r="N43" s="85">
        <v>770759170</v>
      </c>
      <c r="P43" s="105">
        <v>2711922239</v>
      </c>
      <c r="Q43" s="84"/>
      <c r="R43" s="85">
        <v>0</v>
      </c>
      <c r="S43" s="84"/>
      <c r="T43" s="85">
        <v>3482681409</v>
      </c>
      <c r="U43" s="84"/>
      <c r="V43" s="108">
        <v>0.50959403877035703</v>
      </c>
    </row>
    <row r="44" spans="1:22" ht="21.75" customHeight="1">
      <c r="A44" s="131" t="s">
        <v>54</v>
      </c>
      <c r="B44" s="131"/>
      <c r="D44" s="85">
        <v>0</v>
      </c>
      <c r="E44" s="84"/>
      <c r="F44" s="85">
        <v>524510482</v>
      </c>
      <c r="G44" s="84"/>
      <c r="H44" s="85">
        <v>0</v>
      </c>
      <c r="I44" s="84"/>
      <c r="J44" s="85">
        <v>524510482</v>
      </c>
      <c r="K44" s="84"/>
      <c r="L44" s="108">
        <v>0.14379761299920826</v>
      </c>
      <c r="M44" s="84"/>
      <c r="N44" s="85">
        <v>0</v>
      </c>
      <c r="P44" s="105">
        <v>1607249705</v>
      </c>
      <c r="Q44" s="84"/>
      <c r="R44" s="85">
        <v>1220924409</v>
      </c>
      <c r="S44" s="84"/>
      <c r="T44" s="85">
        <v>2828174114</v>
      </c>
      <c r="U44" s="84"/>
      <c r="V44" s="108">
        <v>0.41382501005535882</v>
      </c>
    </row>
    <row r="45" spans="1:22" ht="21.75" customHeight="1">
      <c r="A45" s="131" t="s">
        <v>78</v>
      </c>
      <c r="B45" s="131"/>
      <c r="D45" s="85">
        <v>0</v>
      </c>
      <c r="E45" s="84"/>
      <c r="F45" s="85">
        <v>0</v>
      </c>
      <c r="G45" s="84"/>
      <c r="H45" s="85">
        <v>0</v>
      </c>
      <c r="I45" s="84"/>
      <c r="J45" s="85">
        <v>0</v>
      </c>
      <c r="K45" s="84"/>
      <c r="L45" s="108">
        <v>0</v>
      </c>
      <c r="M45" s="84"/>
      <c r="N45" s="85">
        <v>1508040000</v>
      </c>
      <c r="P45" s="105">
        <v>891112146</v>
      </c>
      <c r="Q45" s="84"/>
      <c r="R45" s="85">
        <v>0</v>
      </c>
      <c r="S45" s="84"/>
      <c r="T45" s="85">
        <v>2399152146</v>
      </c>
      <c r="U45" s="84"/>
      <c r="V45" s="108">
        <v>0.35104951849608285</v>
      </c>
    </row>
    <row r="46" spans="1:22" ht="21.75" customHeight="1">
      <c r="A46" s="131" t="s">
        <v>189</v>
      </c>
      <c r="B46" s="131"/>
      <c r="D46" s="85">
        <v>0</v>
      </c>
      <c r="E46" s="84"/>
      <c r="F46" s="85">
        <v>0</v>
      </c>
      <c r="G46" s="84"/>
      <c r="H46" s="85">
        <v>0</v>
      </c>
      <c r="I46" s="84"/>
      <c r="J46" s="85">
        <v>0</v>
      </c>
      <c r="K46" s="84"/>
      <c r="L46" s="108">
        <v>0</v>
      </c>
      <c r="M46" s="84"/>
      <c r="N46" s="85">
        <v>500000000</v>
      </c>
      <c r="P46" s="105">
        <v>0</v>
      </c>
      <c r="Q46" s="84"/>
      <c r="R46" s="85">
        <v>1852479796</v>
      </c>
      <c r="S46" s="84"/>
      <c r="T46" s="85">
        <v>2352479796</v>
      </c>
      <c r="U46" s="84"/>
      <c r="V46" s="108">
        <v>0.34422031176073781</v>
      </c>
    </row>
    <row r="47" spans="1:22" ht="21.75" customHeight="1">
      <c r="A47" s="131" t="s">
        <v>84</v>
      </c>
      <c r="B47" s="131"/>
      <c r="D47" s="85">
        <v>0</v>
      </c>
      <c r="E47" s="84"/>
      <c r="F47" s="85">
        <v>245836565</v>
      </c>
      <c r="G47" s="84"/>
      <c r="H47" s="85">
        <v>891553835</v>
      </c>
      <c r="I47" s="84"/>
      <c r="J47" s="85">
        <v>1137390400</v>
      </c>
      <c r="K47" s="84"/>
      <c r="L47" s="108">
        <v>0.31182222316047953</v>
      </c>
      <c r="M47" s="84"/>
      <c r="N47" s="85">
        <v>0</v>
      </c>
      <c r="P47" s="105">
        <v>1251427121</v>
      </c>
      <c r="Q47" s="84"/>
      <c r="R47" s="85">
        <v>891553835</v>
      </c>
      <c r="S47" s="84"/>
      <c r="T47" s="85">
        <v>2142980956</v>
      </c>
      <c r="U47" s="84"/>
      <c r="V47" s="108">
        <v>0.31356595454120706</v>
      </c>
    </row>
    <row r="48" spans="1:22" ht="21.75" customHeight="1">
      <c r="A48" s="131" t="s">
        <v>86</v>
      </c>
      <c r="B48" s="131"/>
      <c r="D48" s="85">
        <v>0</v>
      </c>
      <c r="E48" s="84"/>
      <c r="F48" s="85">
        <v>2442002135</v>
      </c>
      <c r="G48" s="84"/>
      <c r="H48" s="85">
        <v>0</v>
      </c>
      <c r="I48" s="84"/>
      <c r="J48" s="85">
        <v>2442002135</v>
      </c>
      <c r="K48" s="84"/>
      <c r="L48" s="108">
        <v>0.66948915227202332</v>
      </c>
      <c r="M48" s="84"/>
      <c r="N48" s="85">
        <v>0</v>
      </c>
      <c r="P48" s="105">
        <v>2059031370</v>
      </c>
      <c r="Q48" s="84"/>
      <c r="R48" s="85">
        <v>0</v>
      </c>
      <c r="S48" s="84"/>
      <c r="T48" s="85">
        <v>2059031370</v>
      </c>
      <c r="U48" s="84"/>
      <c r="V48" s="108">
        <v>0.30128225598862451</v>
      </c>
    </row>
    <row r="49" spans="1:22" ht="21.75" customHeight="1">
      <c r="A49" s="131" t="s">
        <v>173</v>
      </c>
      <c r="B49" s="131"/>
      <c r="D49" s="85">
        <v>0</v>
      </c>
      <c r="E49" s="84"/>
      <c r="F49" s="85">
        <v>0</v>
      </c>
      <c r="G49" s="84"/>
      <c r="H49" s="85">
        <v>0</v>
      </c>
      <c r="I49" s="84"/>
      <c r="J49" s="85">
        <v>0</v>
      </c>
      <c r="K49" s="84"/>
      <c r="L49" s="108">
        <v>0</v>
      </c>
      <c r="M49" s="84"/>
      <c r="N49" s="85">
        <v>250000000</v>
      </c>
      <c r="P49" s="105">
        <v>0</v>
      </c>
      <c r="Q49" s="84"/>
      <c r="R49" s="85">
        <v>1690236899</v>
      </c>
      <c r="S49" s="84"/>
      <c r="T49" s="85">
        <v>1940236899</v>
      </c>
      <c r="U49" s="84"/>
      <c r="V49" s="108">
        <v>0.28389997287078389</v>
      </c>
    </row>
    <row r="50" spans="1:22" ht="21.75" customHeight="1">
      <c r="A50" s="131" t="s">
        <v>63</v>
      </c>
      <c r="B50" s="131"/>
      <c r="D50" s="85">
        <v>0</v>
      </c>
      <c r="E50" s="84"/>
      <c r="F50" s="85">
        <v>985318151</v>
      </c>
      <c r="G50" s="84"/>
      <c r="H50" s="85">
        <v>0</v>
      </c>
      <c r="I50" s="84"/>
      <c r="J50" s="85">
        <v>985318151</v>
      </c>
      <c r="K50" s="84"/>
      <c r="L50" s="108">
        <v>0.27013072764214741</v>
      </c>
      <c r="M50" s="84"/>
      <c r="N50" s="85">
        <v>401250000</v>
      </c>
      <c r="P50" s="105">
        <v>1455407658</v>
      </c>
      <c r="Q50" s="84"/>
      <c r="R50" s="85">
        <v>0</v>
      </c>
      <c r="S50" s="84"/>
      <c r="T50" s="85">
        <v>1856657658</v>
      </c>
      <c r="U50" s="84"/>
      <c r="V50" s="108">
        <v>0.27167046405941642</v>
      </c>
    </row>
    <row r="51" spans="1:22" ht="21.75" customHeight="1">
      <c r="A51" s="131" t="s">
        <v>55</v>
      </c>
      <c r="B51" s="131"/>
      <c r="D51" s="85">
        <v>0</v>
      </c>
      <c r="E51" s="84"/>
      <c r="F51" s="85">
        <v>2534135868</v>
      </c>
      <c r="G51" s="84"/>
      <c r="H51" s="85">
        <v>0</v>
      </c>
      <c r="I51" s="84"/>
      <c r="J51" s="85">
        <v>2534135868</v>
      </c>
      <c r="K51" s="84"/>
      <c r="L51" s="108">
        <v>0.69474815344886987</v>
      </c>
      <c r="M51" s="84"/>
      <c r="N51" s="85">
        <v>0</v>
      </c>
      <c r="P51" s="105">
        <v>1798053043</v>
      </c>
      <c r="Q51" s="84"/>
      <c r="R51" s="85">
        <v>0</v>
      </c>
      <c r="S51" s="84"/>
      <c r="T51" s="85">
        <v>1798053043</v>
      </c>
      <c r="U51" s="84"/>
      <c r="V51" s="108">
        <v>0.26309530057439157</v>
      </c>
    </row>
    <row r="52" spans="1:22" ht="21.75" customHeight="1">
      <c r="A52" s="131" t="s">
        <v>80</v>
      </c>
      <c r="B52" s="131"/>
      <c r="D52" s="85">
        <v>0</v>
      </c>
      <c r="E52" s="84"/>
      <c r="F52" s="85">
        <v>734679865</v>
      </c>
      <c r="G52" s="84"/>
      <c r="H52" s="85">
        <v>1193804570</v>
      </c>
      <c r="I52" s="84"/>
      <c r="J52" s="85">
        <v>1928484435</v>
      </c>
      <c r="K52" s="84"/>
      <c r="L52" s="108">
        <v>0.52870527468148254</v>
      </c>
      <c r="M52" s="84"/>
      <c r="N52" s="85">
        <v>0</v>
      </c>
      <c r="P52" s="105">
        <v>533479418</v>
      </c>
      <c r="Q52" s="84"/>
      <c r="R52" s="85">
        <v>1193804570</v>
      </c>
      <c r="S52" s="84"/>
      <c r="T52" s="85">
        <v>1727283988</v>
      </c>
      <c r="U52" s="84"/>
      <c r="V52" s="108">
        <v>0.25274020795402852</v>
      </c>
    </row>
    <row r="53" spans="1:22" ht="21.75" customHeight="1">
      <c r="A53" s="131" t="s">
        <v>25</v>
      </c>
      <c r="B53" s="131"/>
      <c r="D53" s="85">
        <v>0</v>
      </c>
      <c r="E53" s="84"/>
      <c r="F53" s="85">
        <v>1994108388</v>
      </c>
      <c r="G53" s="84"/>
      <c r="H53" s="85">
        <v>0</v>
      </c>
      <c r="I53" s="84"/>
      <c r="J53" s="85">
        <v>1994108388</v>
      </c>
      <c r="K53" s="84"/>
      <c r="L53" s="108">
        <v>0.54669646479266931</v>
      </c>
      <c r="M53" s="84"/>
      <c r="N53" s="85">
        <v>0</v>
      </c>
      <c r="P53" s="105">
        <v>1698219244</v>
      </c>
      <c r="Q53" s="84"/>
      <c r="R53" s="85">
        <v>0</v>
      </c>
      <c r="S53" s="84"/>
      <c r="T53" s="85">
        <v>1698219244</v>
      </c>
      <c r="U53" s="84"/>
      <c r="V53" s="108">
        <v>0.24848738705501916</v>
      </c>
    </row>
    <row r="54" spans="1:22" ht="21.75" customHeight="1">
      <c r="A54" s="131" t="s">
        <v>97</v>
      </c>
      <c r="B54" s="131"/>
      <c r="D54" s="85">
        <v>0</v>
      </c>
      <c r="E54" s="84"/>
      <c r="F54" s="85">
        <v>1417016791</v>
      </c>
      <c r="G54" s="84"/>
      <c r="H54" s="85">
        <v>0</v>
      </c>
      <c r="I54" s="84"/>
      <c r="J54" s="85">
        <v>1417016791</v>
      </c>
      <c r="K54" s="84"/>
      <c r="L54" s="108">
        <v>0.38848343192042817</v>
      </c>
      <c r="M54" s="84"/>
      <c r="N54" s="85">
        <v>0</v>
      </c>
      <c r="P54" s="105">
        <v>1417016791</v>
      </c>
      <c r="Q54" s="84"/>
      <c r="R54" s="85">
        <v>269129428</v>
      </c>
      <c r="S54" s="84"/>
      <c r="T54" s="85">
        <v>1686146219</v>
      </c>
      <c r="U54" s="84"/>
      <c r="V54" s="108">
        <v>0.24672083397496236</v>
      </c>
    </row>
    <row r="55" spans="1:22" ht="21.75" customHeight="1">
      <c r="A55" s="131" t="s">
        <v>44</v>
      </c>
      <c r="B55" s="131"/>
      <c r="D55" s="85">
        <v>0</v>
      </c>
      <c r="E55" s="84"/>
      <c r="F55" s="85">
        <v>-1259958375</v>
      </c>
      <c r="G55" s="84"/>
      <c r="H55" s="85">
        <v>0</v>
      </c>
      <c r="I55" s="84"/>
      <c r="J55" s="85">
        <v>-1259958375</v>
      </c>
      <c r="K55" s="84"/>
      <c r="L55" s="108">
        <v>-0.34542494958825498</v>
      </c>
      <c r="M55" s="84"/>
      <c r="N55" s="85">
        <v>1200000000</v>
      </c>
      <c r="P55" s="105">
        <v>477144000</v>
      </c>
      <c r="Q55" s="84"/>
      <c r="R55" s="85">
        <v>0</v>
      </c>
      <c r="S55" s="84"/>
      <c r="T55" s="85">
        <v>1677144000</v>
      </c>
      <c r="U55" s="84"/>
      <c r="V55" s="108">
        <v>0.24540360836648431</v>
      </c>
    </row>
    <row r="56" spans="1:22" ht="21.75" customHeight="1">
      <c r="A56" s="131" t="s">
        <v>42</v>
      </c>
      <c r="B56" s="131"/>
      <c r="D56" s="85">
        <v>0</v>
      </c>
      <c r="E56" s="84"/>
      <c r="F56" s="85">
        <v>195618195</v>
      </c>
      <c r="G56" s="84"/>
      <c r="H56" s="85">
        <v>0</v>
      </c>
      <c r="I56" s="84"/>
      <c r="J56" s="85">
        <v>195618195</v>
      </c>
      <c r="K56" s="84"/>
      <c r="L56" s="108">
        <v>5.3629871023652208E-2</v>
      </c>
      <c r="M56" s="84"/>
      <c r="N56" s="85">
        <v>1299291120</v>
      </c>
      <c r="P56" s="105">
        <v>163549725</v>
      </c>
      <c r="Q56" s="84"/>
      <c r="R56" s="85">
        <v>0</v>
      </c>
      <c r="S56" s="84"/>
      <c r="T56" s="85">
        <v>1462840845</v>
      </c>
      <c r="U56" s="84"/>
      <c r="V56" s="108">
        <v>0.21404627260919576</v>
      </c>
    </row>
    <row r="57" spans="1:22" ht="21.75" customHeight="1">
      <c r="A57" s="131" t="s">
        <v>45</v>
      </c>
      <c r="B57" s="131"/>
      <c r="D57" s="85">
        <v>0</v>
      </c>
      <c r="E57" s="84"/>
      <c r="F57" s="85">
        <v>-278334000</v>
      </c>
      <c r="G57" s="84"/>
      <c r="H57" s="85">
        <v>0</v>
      </c>
      <c r="I57" s="84"/>
      <c r="J57" s="85">
        <v>-278334000</v>
      </c>
      <c r="K57" s="84"/>
      <c r="L57" s="108">
        <v>-7.6306892216734826E-2</v>
      </c>
      <c r="M57" s="84"/>
      <c r="N57" s="85">
        <v>0</v>
      </c>
      <c r="P57" s="105">
        <v>1410480504</v>
      </c>
      <c r="Q57" s="84"/>
      <c r="R57" s="85">
        <v>0</v>
      </c>
      <c r="S57" s="84"/>
      <c r="T57" s="85">
        <v>1410480504</v>
      </c>
      <c r="U57" s="84"/>
      <c r="V57" s="108">
        <v>0.20638478580979175</v>
      </c>
    </row>
    <row r="58" spans="1:22" ht="21.75" customHeight="1">
      <c r="A58" s="131" t="s">
        <v>37</v>
      </c>
      <c r="B58" s="131"/>
      <c r="D58" s="85">
        <v>1093618121</v>
      </c>
      <c r="E58" s="84"/>
      <c r="F58" s="85">
        <v>-297925929</v>
      </c>
      <c r="G58" s="84"/>
      <c r="H58" s="85">
        <v>0</v>
      </c>
      <c r="I58" s="84"/>
      <c r="J58" s="85">
        <v>795692192</v>
      </c>
      <c r="K58" s="84"/>
      <c r="L58" s="108">
        <v>0.21814366312646488</v>
      </c>
      <c r="M58" s="84"/>
      <c r="N58" s="85">
        <v>1093618121</v>
      </c>
      <c r="P58" s="105">
        <v>243579745</v>
      </c>
      <c r="Q58" s="84"/>
      <c r="R58" s="85">
        <v>0</v>
      </c>
      <c r="S58" s="84"/>
      <c r="T58" s="85">
        <v>1337197866</v>
      </c>
      <c r="U58" s="84"/>
      <c r="V58" s="108">
        <v>0.19566189988239682</v>
      </c>
    </row>
    <row r="59" spans="1:22" ht="21.75" customHeight="1">
      <c r="A59" s="131" t="s">
        <v>51</v>
      </c>
      <c r="B59" s="131"/>
      <c r="D59" s="85">
        <v>0</v>
      </c>
      <c r="E59" s="84"/>
      <c r="F59" s="85">
        <v>-1026765</v>
      </c>
      <c r="G59" s="84"/>
      <c r="H59" s="85">
        <v>0</v>
      </c>
      <c r="I59" s="84"/>
      <c r="J59" s="85">
        <v>-1026765</v>
      </c>
      <c r="K59" s="84"/>
      <c r="L59" s="108">
        <v>-2.8149362344131773E-4</v>
      </c>
      <c r="M59" s="84"/>
      <c r="N59" s="85">
        <v>0</v>
      </c>
      <c r="P59" s="105">
        <v>2707043059</v>
      </c>
      <c r="Q59" s="84"/>
      <c r="R59" s="85">
        <v>-1670154386</v>
      </c>
      <c r="S59" s="84"/>
      <c r="T59" s="85">
        <v>1036888673</v>
      </c>
      <c r="U59" s="84"/>
      <c r="V59" s="108">
        <v>0.1517199607359509</v>
      </c>
    </row>
    <row r="60" spans="1:22" ht="21.75" customHeight="1">
      <c r="A60" s="131" t="s">
        <v>50</v>
      </c>
      <c r="B60" s="131"/>
      <c r="D60" s="85">
        <v>0</v>
      </c>
      <c r="E60" s="84"/>
      <c r="F60" s="85">
        <v>1352902050</v>
      </c>
      <c r="G60" s="84"/>
      <c r="H60" s="85">
        <v>0</v>
      </c>
      <c r="I60" s="84"/>
      <c r="J60" s="85">
        <v>1352902050</v>
      </c>
      <c r="K60" s="84"/>
      <c r="L60" s="108">
        <v>0.3709060010963432</v>
      </c>
      <c r="M60" s="84"/>
      <c r="N60" s="85">
        <v>837600000</v>
      </c>
      <c r="P60" s="105">
        <v>-1245608803</v>
      </c>
      <c r="Q60" s="84"/>
      <c r="R60" s="85">
        <v>1431432014</v>
      </c>
      <c r="S60" s="84"/>
      <c r="T60" s="85">
        <v>1023423211</v>
      </c>
      <c r="U60" s="84"/>
      <c r="V60" s="108">
        <v>0.14974966303752918</v>
      </c>
    </row>
    <row r="61" spans="1:22" ht="21.75" customHeight="1">
      <c r="A61" s="131" t="s">
        <v>187</v>
      </c>
      <c r="B61" s="131"/>
      <c r="D61" s="85">
        <v>0</v>
      </c>
      <c r="E61" s="84"/>
      <c r="F61" s="85">
        <v>0</v>
      </c>
      <c r="G61" s="84"/>
      <c r="H61" s="85">
        <v>0</v>
      </c>
      <c r="I61" s="84"/>
      <c r="J61" s="85">
        <v>0</v>
      </c>
      <c r="K61" s="84"/>
      <c r="L61" s="108">
        <v>0</v>
      </c>
      <c r="M61" s="84"/>
      <c r="N61" s="85">
        <v>0</v>
      </c>
      <c r="P61" s="105">
        <v>0</v>
      </c>
      <c r="Q61" s="84"/>
      <c r="R61" s="85">
        <v>1006819573</v>
      </c>
      <c r="S61" s="84"/>
      <c r="T61" s="85">
        <v>1006819573</v>
      </c>
      <c r="U61" s="84"/>
      <c r="V61" s="108">
        <v>0.14732018013253662</v>
      </c>
    </row>
    <row r="62" spans="1:22" ht="21.75" customHeight="1">
      <c r="A62" s="131" t="s">
        <v>175</v>
      </c>
      <c r="B62" s="131"/>
      <c r="D62" s="85">
        <v>0</v>
      </c>
      <c r="E62" s="84"/>
      <c r="F62" s="85">
        <v>0</v>
      </c>
      <c r="G62" s="84"/>
      <c r="H62" s="85">
        <v>0</v>
      </c>
      <c r="I62" s="84"/>
      <c r="J62" s="85">
        <v>0</v>
      </c>
      <c r="K62" s="84"/>
      <c r="L62" s="108">
        <v>0</v>
      </c>
      <c r="M62" s="84"/>
      <c r="N62" s="85">
        <v>1046000000</v>
      </c>
      <c r="P62" s="105">
        <v>0</v>
      </c>
      <c r="Q62" s="84"/>
      <c r="R62" s="85">
        <v>-54547149</v>
      </c>
      <c r="S62" s="84"/>
      <c r="T62" s="85">
        <v>991452851</v>
      </c>
      <c r="U62" s="84"/>
      <c r="V62" s="108">
        <v>0.14507168565170211</v>
      </c>
    </row>
    <row r="63" spans="1:22" ht="21.75" customHeight="1">
      <c r="A63" s="131" t="s">
        <v>31</v>
      </c>
      <c r="B63" s="131"/>
      <c r="D63" s="85">
        <v>0</v>
      </c>
      <c r="E63" s="84"/>
      <c r="F63" s="85">
        <v>-646929572</v>
      </c>
      <c r="G63" s="84"/>
      <c r="H63" s="85">
        <v>0</v>
      </c>
      <c r="I63" s="84"/>
      <c r="J63" s="85">
        <v>-646929572</v>
      </c>
      <c r="K63" s="84"/>
      <c r="L63" s="108">
        <v>-0.17735952173439964</v>
      </c>
      <c r="M63" s="84"/>
      <c r="N63" s="85">
        <v>933986040</v>
      </c>
      <c r="P63" s="105">
        <v>3478426</v>
      </c>
      <c r="Q63" s="84"/>
      <c r="R63" s="85">
        <v>0</v>
      </c>
      <c r="S63" s="84"/>
      <c r="T63" s="85">
        <v>937464466</v>
      </c>
      <c r="U63" s="84"/>
      <c r="V63" s="108">
        <v>0.13717197967005773</v>
      </c>
    </row>
    <row r="64" spans="1:22" ht="21.75" customHeight="1">
      <c r="A64" s="131" t="s">
        <v>27</v>
      </c>
      <c r="B64" s="131"/>
      <c r="D64" s="85">
        <v>0</v>
      </c>
      <c r="E64" s="84"/>
      <c r="F64" s="85">
        <v>2703816000</v>
      </c>
      <c r="G64" s="84"/>
      <c r="H64" s="85">
        <v>0</v>
      </c>
      <c r="I64" s="84"/>
      <c r="J64" s="85">
        <v>2703816000</v>
      </c>
      <c r="K64" s="84"/>
      <c r="L64" s="108">
        <v>0.74126695296256695</v>
      </c>
      <c r="M64" s="84"/>
      <c r="N64" s="85">
        <v>0</v>
      </c>
      <c r="P64" s="105">
        <v>776166616</v>
      </c>
      <c r="Q64" s="84"/>
      <c r="R64" s="85">
        <v>0</v>
      </c>
      <c r="S64" s="84"/>
      <c r="T64" s="85">
        <v>776166616</v>
      </c>
      <c r="U64" s="84"/>
      <c r="V64" s="108">
        <v>0.1135705033437817</v>
      </c>
    </row>
    <row r="65" spans="1:22" ht="21.75" customHeight="1">
      <c r="A65" s="131" t="s">
        <v>176</v>
      </c>
      <c r="B65" s="131"/>
      <c r="D65" s="85">
        <v>0</v>
      </c>
      <c r="E65" s="84"/>
      <c r="F65" s="85">
        <v>0</v>
      </c>
      <c r="G65" s="84"/>
      <c r="H65" s="85">
        <v>0</v>
      </c>
      <c r="I65" s="84"/>
      <c r="J65" s="85">
        <v>0</v>
      </c>
      <c r="K65" s="84"/>
      <c r="L65" s="108">
        <v>0</v>
      </c>
      <c r="M65" s="84"/>
      <c r="N65" s="85">
        <v>0</v>
      </c>
      <c r="P65" s="105">
        <v>0</v>
      </c>
      <c r="Q65" s="84"/>
      <c r="R65" s="85">
        <v>758200342</v>
      </c>
      <c r="S65" s="84"/>
      <c r="T65" s="85">
        <v>758200342</v>
      </c>
      <c r="U65" s="84"/>
      <c r="V65" s="108">
        <v>0.11094163637201246</v>
      </c>
    </row>
    <row r="66" spans="1:22" ht="21.75" customHeight="1">
      <c r="A66" s="131" t="s">
        <v>29</v>
      </c>
      <c r="B66" s="131"/>
      <c r="D66" s="85">
        <v>0</v>
      </c>
      <c r="E66" s="84"/>
      <c r="F66" s="85">
        <v>1572264627</v>
      </c>
      <c r="G66" s="84"/>
      <c r="H66" s="85">
        <v>0</v>
      </c>
      <c r="I66" s="84"/>
      <c r="J66" s="85">
        <v>1572264627</v>
      </c>
      <c r="K66" s="84"/>
      <c r="L66" s="108">
        <v>0.43104553316761079</v>
      </c>
      <c r="M66" s="84"/>
      <c r="N66" s="85">
        <v>3670183500</v>
      </c>
      <c r="P66" s="105">
        <v>-3015013794</v>
      </c>
      <c r="Q66" s="84"/>
      <c r="R66" s="85">
        <v>0</v>
      </c>
      <c r="S66" s="84"/>
      <c r="T66" s="85">
        <v>655169706</v>
      </c>
      <c r="U66" s="84"/>
      <c r="V66" s="108">
        <v>9.5865954232199901E-2</v>
      </c>
    </row>
    <row r="67" spans="1:22" ht="21.75" customHeight="1">
      <c r="A67" s="131" t="s">
        <v>178</v>
      </c>
      <c r="B67" s="131"/>
      <c r="D67" s="85">
        <v>0</v>
      </c>
      <c r="E67" s="84"/>
      <c r="F67" s="85">
        <v>0</v>
      </c>
      <c r="G67" s="84"/>
      <c r="H67" s="85">
        <v>0</v>
      </c>
      <c r="I67" s="84"/>
      <c r="J67" s="85">
        <v>0</v>
      </c>
      <c r="K67" s="84"/>
      <c r="L67" s="108">
        <v>0</v>
      </c>
      <c r="M67" s="84"/>
      <c r="N67" s="85">
        <v>0</v>
      </c>
      <c r="P67" s="105">
        <v>0</v>
      </c>
      <c r="Q67" s="84"/>
      <c r="R67" s="85">
        <v>626983586</v>
      </c>
      <c r="S67" s="84"/>
      <c r="T67" s="85">
        <v>626983586</v>
      </c>
      <c r="U67" s="84"/>
      <c r="V67" s="108">
        <v>9.1741695639109069E-2</v>
      </c>
    </row>
    <row r="68" spans="1:22" ht="21.75" customHeight="1">
      <c r="A68" s="131" t="s">
        <v>172</v>
      </c>
      <c r="B68" s="131"/>
      <c r="D68" s="85">
        <v>0</v>
      </c>
      <c r="E68" s="84"/>
      <c r="F68" s="85">
        <v>0</v>
      </c>
      <c r="G68" s="84"/>
      <c r="H68" s="85">
        <v>0</v>
      </c>
      <c r="I68" s="84"/>
      <c r="J68" s="85">
        <v>0</v>
      </c>
      <c r="K68" s="84"/>
      <c r="L68" s="108">
        <v>0</v>
      </c>
      <c r="M68" s="84"/>
      <c r="N68" s="85">
        <v>273677180</v>
      </c>
      <c r="P68" s="105">
        <v>0</v>
      </c>
      <c r="Q68" s="84"/>
      <c r="R68" s="85">
        <v>222387471</v>
      </c>
      <c r="S68" s="84"/>
      <c r="T68" s="85">
        <v>496064651</v>
      </c>
      <c r="U68" s="84"/>
      <c r="V68" s="108">
        <v>7.25853327671689E-2</v>
      </c>
    </row>
    <row r="69" spans="1:22" ht="21.75" customHeight="1">
      <c r="A69" s="131" t="s">
        <v>48</v>
      </c>
      <c r="B69" s="131"/>
      <c r="D69" s="85">
        <v>0</v>
      </c>
      <c r="E69" s="84"/>
      <c r="F69" s="85">
        <v>242111187</v>
      </c>
      <c r="G69" s="84"/>
      <c r="H69" s="85">
        <v>0</v>
      </c>
      <c r="I69" s="84"/>
      <c r="J69" s="85">
        <v>242111187</v>
      </c>
      <c r="K69" s="84"/>
      <c r="L69" s="108">
        <v>6.6376196407462729E-2</v>
      </c>
      <c r="M69" s="84"/>
      <c r="N69" s="85">
        <v>0</v>
      </c>
      <c r="P69" s="105">
        <v>468999816</v>
      </c>
      <c r="Q69" s="84"/>
      <c r="R69" s="85">
        <v>0</v>
      </c>
      <c r="S69" s="84"/>
      <c r="T69" s="85">
        <v>468999816</v>
      </c>
      <c r="U69" s="84"/>
      <c r="V69" s="108">
        <v>6.8625143201548097E-2</v>
      </c>
    </row>
    <row r="70" spans="1:22" ht="21.75" customHeight="1">
      <c r="A70" s="131" t="s">
        <v>49</v>
      </c>
      <c r="B70" s="131"/>
      <c r="D70" s="85">
        <v>0</v>
      </c>
      <c r="E70" s="84"/>
      <c r="F70" s="85">
        <v>3260054823</v>
      </c>
      <c r="G70" s="84"/>
      <c r="H70" s="85">
        <v>-2332</v>
      </c>
      <c r="I70" s="84"/>
      <c r="J70" s="85">
        <v>3260052491</v>
      </c>
      <c r="K70" s="84"/>
      <c r="L70" s="108">
        <v>0.89376243668267219</v>
      </c>
      <c r="M70" s="84"/>
      <c r="N70" s="85">
        <v>411725814</v>
      </c>
      <c r="P70" s="105">
        <v>4871299</v>
      </c>
      <c r="Q70" s="84"/>
      <c r="R70" s="85">
        <v>-2332</v>
      </c>
      <c r="S70" s="84"/>
      <c r="T70" s="85">
        <v>416594781</v>
      </c>
      <c r="U70" s="84"/>
      <c r="V70" s="108">
        <v>6.0957116672179193E-2</v>
      </c>
    </row>
    <row r="71" spans="1:22" ht="21.75" customHeight="1">
      <c r="A71" s="131" t="s">
        <v>40</v>
      </c>
      <c r="B71" s="131"/>
      <c r="D71" s="85">
        <v>0</v>
      </c>
      <c r="E71" s="84"/>
      <c r="F71" s="85">
        <v>477379816</v>
      </c>
      <c r="G71" s="84"/>
      <c r="H71" s="85">
        <v>0</v>
      </c>
      <c r="I71" s="84"/>
      <c r="J71" s="85">
        <v>477379816</v>
      </c>
      <c r="K71" s="84"/>
      <c r="L71" s="108">
        <v>0.13087646556280116</v>
      </c>
      <c r="M71" s="84"/>
      <c r="N71" s="85">
        <v>0</v>
      </c>
      <c r="P71" s="105">
        <v>405524209</v>
      </c>
      <c r="Q71" s="84"/>
      <c r="R71" s="85">
        <v>0</v>
      </c>
      <c r="S71" s="84"/>
      <c r="T71" s="85">
        <v>405524209</v>
      </c>
      <c r="U71" s="84"/>
      <c r="V71" s="108">
        <v>5.9337244845144077E-2</v>
      </c>
    </row>
    <row r="72" spans="1:22" ht="21.75" customHeight="1">
      <c r="A72" s="131" t="s">
        <v>99</v>
      </c>
      <c r="B72" s="131"/>
      <c r="D72" s="107">
        <v>0</v>
      </c>
      <c r="E72" s="84"/>
      <c r="F72" s="107">
        <v>399288621</v>
      </c>
      <c r="G72" s="84"/>
      <c r="H72" s="107">
        <v>0</v>
      </c>
      <c r="I72" s="84"/>
      <c r="J72" s="107">
        <v>399288621</v>
      </c>
      <c r="K72" s="84"/>
      <c r="L72" s="108">
        <v>0.10946730821967737</v>
      </c>
      <c r="M72" s="84"/>
      <c r="N72" s="107">
        <v>0</v>
      </c>
      <c r="P72" s="105">
        <v>399288621</v>
      </c>
      <c r="Q72" s="84"/>
      <c r="R72" s="107">
        <v>0</v>
      </c>
      <c r="S72" s="84"/>
      <c r="T72" s="107">
        <v>399288621</v>
      </c>
      <c r="U72" s="84"/>
      <c r="V72" s="108">
        <v>5.8424839115232545E-2</v>
      </c>
    </row>
    <row r="73" spans="1:22" ht="21.75" customHeight="1">
      <c r="A73" s="131" t="s">
        <v>90</v>
      </c>
      <c r="B73" s="131"/>
      <c r="D73" s="85">
        <v>0</v>
      </c>
      <c r="E73" s="84"/>
      <c r="F73" s="85">
        <v>-90913346</v>
      </c>
      <c r="G73" s="84"/>
      <c r="H73" s="85">
        <v>58185630</v>
      </c>
      <c r="I73" s="84"/>
      <c r="J73" s="85">
        <v>-32727716</v>
      </c>
      <c r="K73" s="84"/>
      <c r="L73" s="108">
        <v>-8.9724945472414719E-3</v>
      </c>
      <c r="M73" s="84"/>
      <c r="N73" s="85">
        <v>0</v>
      </c>
      <c r="P73" s="105">
        <v>325645623</v>
      </c>
      <c r="Q73" s="84"/>
      <c r="R73" s="85">
        <v>58185630</v>
      </c>
      <c r="S73" s="84"/>
      <c r="T73" s="85">
        <v>383831253</v>
      </c>
      <c r="U73" s="84"/>
      <c r="V73" s="108">
        <v>5.6163081100984148E-2</v>
      </c>
    </row>
    <row r="74" spans="1:22" ht="21.75" customHeight="1">
      <c r="A74" s="131" t="s">
        <v>87</v>
      </c>
      <c r="B74" s="131"/>
      <c r="D74" s="85">
        <v>0</v>
      </c>
      <c r="E74" s="84"/>
      <c r="F74" s="85">
        <v>112276651</v>
      </c>
      <c r="G74" s="84"/>
      <c r="H74" s="85">
        <v>-7587</v>
      </c>
      <c r="I74" s="84"/>
      <c r="J74" s="85">
        <v>112269064</v>
      </c>
      <c r="K74" s="84"/>
      <c r="L74" s="108">
        <v>3.0779219807575448E-2</v>
      </c>
      <c r="M74" s="84"/>
      <c r="N74" s="85">
        <v>0</v>
      </c>
      <c r="P74" s="105">
        <v>372840556</v>
      </c>
      <c r="Q74" s="84"/>
      <c r="R74" s="85">
        <v>-7587</v>
      </c>
      <c r="S74" s="84"/>
      <c r="T74" s="85">
        <v>372832969</v>
      </c>
      <c r="U74" s="84"/>
      <c r="V74" s="108">
        <v>5.4553786622132373E-2</v>
      </c>
    </row>
    <row r="75" spans="1:22" ht="21.75" customHeight="1">
      <c r="A75" s="131" t="s">
        <v>98</v>
      </c>
      <c r="B75" s="131"/>
      <c r="D75" s="85">
        <v>0</v>
      </c>
      <c r="E75" s="84"/>
      <c r="F75" s="85">
        <v>325407771</v>
      </c>
      <c r="G75" s="84"/>
      <c r="H75" s="85">
        <v>0</v>
      </c>
      <c r="I75" s="84"/>
      <c r="J75" s="85">
        <v>325407771</v>
      </c>
      <c r="K75" s="84"/>
      <c r="L75" s="108">
        <v>8.9212441556493022E-2</v>
      </c>
      <c r="M75" s="84"/>
      <c r="N75" s="85">
        <v>0</v>
      </c>
      <c r="P75" s="105">
        <v>325407771</v>
      </c>
      <c r="Q75" s="84"/>
      <c r="R75" s="85">
        <v>0</v>
      </c>
      <c r="S75" s="84"/>
      <c r="T75" s="85">
        <v>325407771</v>
      </c>
      <c r="U75" s="84"/>
      <c r="V75" s="108">
        <v>4.7614421417537557E-2</v>
      </c>
    </row>
    <row r="76" spans="1:22" ht="21.75" customHeight="1">
      <c r="A76" s="131" t="s">
        <v>102</v>
      </c>
      <c r="B76" s="131"/>
      <c r="D76" s="85">
        <v>0</v>
      </c>
      <c r="E76" s="84"/>
      <c r="F76" s="85">
        <v>220816927</v>
      </c>
      <c r="G76" s="84"/>
      <c r="H76" s="85">
        <v>0</v>
      </c>
      <c r="I76" s="84"/>
      <c r="J76" s="85">
        <v>220816927</v>
      </c>
      <c r="K76" s="84"/>
      <c r="L76" s="108">
        <v>6.0538250620547976E-2</v>
      </c>
      <c r="M76" s="84"/>
      <c r="N76" s="85">
        <v>0</v>
      </c>
      <c r="P76" s="105">
        <v>220816927</v>
      </c>
      <c r="Q76" s="84"/>
      <c r="R76" s="85">
        <v>0</v>
      </c>
      <c r="S76" s="84"/>
      <c r="T76" s="85">
        <v>220816927</v>
      </c>
      <c r="U76" s="84"/>
      <c r="V76" s="108">
        <v>3.2310446016679879E-2</v>
      </c>
    </row>
    <row r="77" spans="1:22" ht="21.75" customHeight="1">
      <c r="A77" s="131" t="s">
        <v>57</v>
      </c>
      <c r="B77" s="131"/>
      <c r="D77" s="85">
        <v>0</v>
      </c>
      <c r="E77" s="84"/>
      <c r="F77" s="85">
        <v>3602437200</v>
      </c>
      <c r="G77" s="84"/>
      <c r="H77" s="85">
        <v>0</v>
      </c>
      <c r="I77" s="84"/>
      <c r="J77" s="85">
        <v>3602437200</v>
      </c>
      <c r="K77" s="84"/>
      <c r="L77" s="108">
        <v>0.98762920497659645</v>
      </c>
      <c r="M77" s="84"/>
      <c r="N77" s="85">
        <v>0</v>
      </c>
      <c r="P77" s="105">
        <v>199854076</v>
      </c>
      <c r="Q77" s="84"/>
      <c r="R77" s="85">
        <v>0</v>
      </c>
      <c r="S77" s="84"/>
      <c r="T77" s="85">
        <v>199854076</v>
      </c>
      <c r="U77" s="84"/>
      <c r="V77" s="108">
        <v>2.9243112933146818E-2</v>
      </c>
    </row>
    <row r="78" spans="1:22" ht="21.75" customHeight="1">
      <c r="A78" s="131" t="s">
        <v>88</v>
      </c>
      <c r="B78" s="131"/>
      <c r="D78" s="85">
        <v>0</v>
      </c>
      <c r="E78" s="84"/>
      <c r="F78" s="85">
        <v>270778723</v>
      </c>
      <c r="G78" s="84"/>
      <c r="H78" s="85">
        <v>0</v>
      </c>
      <c r="I78" s="84"/>
      <c r="J78" s="85">
        <v>270778723</v>
      </c>
      <c r="K78" s="84"/>
      <c r="L78" s="108">
        <v>7.4235568886826961E-2</v>
      </c>
      <c r="M78" s="84"/>
      <c r="N78" s="85">
        <v>0</v>
      </c>
      <c r="P78" s="105">
        <v>199388277</v>
      </c>
      <c r="Q78" s="84"/>
      <c r="R78" s="85">
        <v>0</v>
      </c>
      <c r="S78" s="84"/>
      <c r="T78" s="85">
        <v>199388277</v>
      </c>
      <c r="U78" s="84"/>
      <c r="V78" s="108">
        <v>2.9174956140782242E-2</v>
      </c>
    </row>
    <row r="79" spans="1:22" ht="21.75" customHeight="1">
      <c r="A79" s="131" t="s">
        <v>170</v>
      </c>
      <c r="B79" s="131"/>
      <c r="D79" s="85">
        <v>0</v>
      </c>
      <c r="E79" s="84"/>
      <c r="F79" s="85">
        <v>0</v>
      </c>
      <c r="G79" s="84"/>
      <c r="H79" s="85">
        <v>0</v>
      </c>
      <c r="I79" s="84"/>
      <c r="J79" s="85">
        <v>0</v>
      </c>
      <c r="K79" s="84"/>
      <c r="L79" s="108">
        <v>0</v>
      </c>
      <c r="M79" s="84"/>
      <c r="N79" s="85">
        <v>1128900000</v>
      </c>
      <c r="P79" s="105">
        <v>0</v>
      </c>
      <c r="Q79" s="84"/>
      <c r="R79" s="85">
        <v>-986604420</v>
      </c>
      <c r="S79" s="84"/>
      <c r="T79" s="85">
        <v>142295580</v>
      </c>
      <c r="U79" s="84"/>
      <c r="V79" s="108">
        <v>2.0821020011759117E-2</v>
      </c>
    </row>
    <row r="80" spans="1:22" ht="21.75" customHeight="1">
      <c r="A80" s="131" t="s">
        <v>43</v>
      </c>
      <c r="B80" s="131"/>
      <c r="D80" s="85">
        <v>0</v>
      </c>
      <c r="E80" s="84"/>
      <c r="F80" s="85">
        <v>34443833</v>
      </c>
      <c r="G80" s="84"/>
      <c r="H80" s="85">
        <v>0</v>
      </c>
      <c r="I80" s="84"/>
      <c r="J80" s="85">
        <v>34443833</v>
      </c>
      <c r="K80" s="84"/>
      <c r="L80" s="108">
        <v>9.4429780488988549E-3</v>
      </c>
      <c r="M80" s="84"/>
      <c r="N80" s="85">
        <v>110348837</v>
      </c>
      <c r="P80" s="105">
        <v>6538650</v>
      </c>
      <c r="Q80" s="84"/>
      <c r="R80" s="85">
        <v>0</v>
      </c>
      <c r="S80" s="84"/>
      <c r="T80" s="85">
        <v>116887487</v>
      </c>
      <c r="U80" s="84"/>
      <c r="V80" s="108">
        <v>1.7103248786443221E-2</v>
      </c>
    </row>
    <row r="81" spans="1:22" ht="21.75" customHeight="1">
      <c r="A81" s="131" t="s">
        <v>96</v>
      </c>
      <c r="B81" s="131"/>
      <c r="D81" s="85">
        <v>0</v>
      </c>
      <c r="E81" s="84"/>
      <c r="F81" s="85">
        <v>72047088</v>
      </c>
      <c r="G81" s="84"/>
      <c r="H81" s="85">
        <v>0</v>
      </c>
      <c r="I81" s="84"/>
      <c r="J81" s="85">
        <v>72047088</v>
      </c>
      <c r="K81" s="84"/>
      <c r="L81" s="108">
        <v>1.9752130097457046E-2</v>
      </c>
      <c r="M81" s="84"/>
      <c r="N81" s="85">
        <v>0</v>
      </c>
      <c r="P81" s="105">
        <v>72047088</v>
      </c>
      <c r="Q81" s="84"/>
      <c r="R81" s="85">
        <v>0</v>
      </c>
      <c r="S81" s="84"/>
      <c r="T81" s="85">
        <v>72047088</v>
      </c>
      <c r="U81" s="84"/>
      <c r="V81" s="108">
        <v>1.0542097379531889E-2</v>
      </c>
    </row>
    <row r="82" spans="1:22" ht="21.75" customHeight="1">
      <c r="A82" s="131" t="s">
        <v>95</v>
      </c>
      <c r="B82" s="131"/>
      <c r="D82" s="85">
        <v>0</v>
      </c>
      <c r="E82" s="84"/>
      <c r="F82" s="85">
        <v>58474127</v>
      </c>
      <c r="G82" s="84"/>
      <c r="H82" s="85">
        <v>0</v>
      </c>
      <c r="I82" s="84"/>
      <c r="J82" s="85">
        <v>58474127</v>
      </c>
      <c r="K82" s="84"/>
      <c r="L82" s="108">
        <v>1.6031023541704079E-2</v>
      </c>
      <c r="M82" s="84"/>
      <c r="N82" s="85">
        <v>0</v>
      </c>
      <c r="P82" s="105">
        <v>58474127</v>
      </c>
      <c r="Q82" s="84"/>
      <c r="R82" s="85">
        <v>0</v>
      </c>
      <c r="S82" s="84"/>
      <c r="T82" s="85">
        <v>58474127</v>
      </c>
      <c r="U82" s="84"/>
      <c r="V82" s="108">
        <v>8.5560701775638029E-3</v>
      </c>
    </row>
    <row r="83" spans="1:22" ht="21.75" customHeight="1">
      <c r="A83" s="131" t="s">
        <v>100</v>
      </c>
      <c r="B83" s="131"/>
      <c r="D83" s="85">
        <v>0</v>
      </c>
      <c r="E83" s="84"/>
      <c r="F83" s="85">
        <v>11988113</v>
      </c>
      <c r="G83" s="84"/>
      <c r="H83" s="85">
        <v>0</v>
      </c>
      <c r="I83" s="84"/>
      <c r="J83" s="85">
        <v>11988113</v>
      </c>
      <c r="K83" s="84"/>
      <c r="L83" s="108">
        <v>3.2866112173612909E-3</v>
      </c>
      <c r="M83" s="84"/>
      <c r="N83" s="85">
        <v>0</v>
      </c>
      <c r="P83" s="105">
        <v>11988113</v>
      </c>
      <c r="Q83" s="84"/>
      <c r="R83" s="85">
        <v>0</v>
      </c>
      <c r="S83" s="84"/>
      <c r="T83" s="85">
        <v>11988113</v>
      </c>
      <c r="U83" s="84"/>
      <c r="V83" s="108">
        <v>1.7541285588507361E-3</v>
      </c>
    </row>
    <row r="84" spans="1:22" ht="21.75" customHeight="1">
      <c r="A84" s="131" t="s">
        <v>188</v>
      </c>
      <c r="B84" s="131"/>
      <c r="D84" s="85">
        <v>0</v>
      </c>
      <c r="E84" s="84"/>
      <c r="F84" s="85">
        <v>0</v>
      </c>
      <c r="G84" s="84"/>
      <c r="H84" s="85">
        <v>0</v>
      </c>
      <c r="I84" s="84"/>
      <c r="J84" s="85">
        <v>0</v>
      </c>
      <c r="K84" s="84"/>
      <c r="L84" s="108">
        <v>0</v>
      </c>
      <c r="M84" s="84"/>
      <c r="N84" s="85">
        <v>0</v>
      </c>
      <c r="P84" s="105">
        <v>0</v>
      </c>
      <c r="Q84" s="84"/>
      <c r="R84" s="85">
        <v>-52051760</v>
      </c>
      <c r="S84" s="84"/>
      <c r="T84" s="85">
        <v>-52051760</v>
      </c>
      <c r="U84" s="84"/>
      <c r="V84" s="108">
        <v>-7.6163345102306266E-3</v>
      </c>
    </row>
    <row r="85" spans="1:22" ht="21.75" customHeight="1">
      <c r="A85" s="131" t="s">
        <v>19</v>
      </c>
      <c r="B85" s="131"/>
      <c r="D85" s="85">
        <v>0</v>
      </c>
      <c r="E85" s="84"/>
      <c r="F85" s="85">
        <v>71571600</v>
      </c>
      <c r="G85" s="84"/>
      <c r="H85" s="85">
        <v>0</v>
      </c>
      <c r="I85" s="84"/>
      <c r="J85" s="85">
        <v>71571600</v>
      </c>
      <c r="K85" s="84"/>
      <c r="L85" s="108">
        <v>1.962177228430324E-2</v>
      </c>
      <c r="M85" s="84"/>
      <c r="N85" s="85">
        <v>0</v>
      </c>
      <c r="P85" s="105">
        <v>-89032267</v>
      </c>
      <c r="Q85" s="84"/>
      <c r="R85" s="85">
        <v>0</v>
      </c>
      <c r="S85" s="84"/>
      <c r="T85" s="85">
        <v>-89032267</v>
      </c>
      <c r="U85" s="84"/>
      <c r="V85" s="108">
        <v>-1.3027408250483123E-2</v>
      </c>
    </row>
    <row r="86" spans="1:22" ht="21.75" customHeight="1">
      <c r="A86" s="131" t="s">
        <v>26</v>
      </c>
      <c r="B86" s="131"/>
      <c r="D86" s="85">
        <v>0</v>
      </c>
      <c r="E86" s="84"/>
      <c r="F86" s="85">
        <v>984433680</v>
      </c>
      <c r="G86" s="84"/>
      <c r="H86" s="85">
        <v>0</v>
      </c>
      <c r="I86" s="84"/>
      <c r="J86" s="85">
        <v>984433680</v>
      </c>
      <c r="K86" s="84"/>
      <c r="L86" s="108">
        <v>0.2698882447501334</v>
      </c>
      <c r="M86" s="84"/>
      <c r="N86" s="85">
        <v>62375200</v>
      </c>
      <c r="P86" s="105">
        <v>-213812678</v>
      </c>
      <c r="Q86" s="84"/>
      <c r="R86" s="85">
        <v>0</v>
      </c>
      <c r="S86" s="84"/>
      <c r="T86" s="85">
        <v>-151437478</v>
      </c>
      <c r="U86" s="84"/>
      <c r="V86" s="108">
        <v>-2.2158683776181465E-2</v>
      </c>
    </row>
    <row r="87" spans="1:22" ht="21.75" customHeight="1">
      <c r="A87" s="131" t="s">
        <v>177</v>
      </c>
      <c r="B87" s="131"/>
      <c r="D87" s="85">
        <v>0</v>
      </c>
      <c r="E87" s="84"/>
      <c r="F87" s="85">
        <v>0</v>
      </c>
      <c r="G87" s="84"/>
      <c r="H87" s="85">
        <v>0</v>
      </c>
      <c r="I87" s="84"/>
      <c r="J87" s="85">
        <v>0</v>
      </c>
      <c r="K87" s="84"/>
      <c r="L87" s="108">
        <v>0</v>
      </c>
      <c r="M87" s="84"/>
      <c r="N87" s="85">
        <v>0</v>
      </c>
      <c r="P87" s="105">
        <v>0</v>
      </c>
      <c r="Q87" s="84"/>
      <c r="R87" s="85">
        <v>-244098062</v>
      </c>
      <c r="S87" s="84"/>
      <c r="T87" s="85">
        <v>-244098062</v>
      </c>
      <c r="U87" s="84"/>
      <c r="V87" s="108">
        <v>-3.571699580361961E-2</v>
      </c>
    </row>
    <row r="88" spans="1:22" ht="21.75" customHeight="1">
      <c r="A88" s="131" t="s">
        <v>179</v>
      </c>
      <c r="B88" s="131"/>
      <c r="D88" s="85">
        <v>0</v>
      </c>
      <c r="E88" s="84"/>
      <c r="F88" s="85">
        <v>0</v>
      </c>
      <c r="G88" s="84"/>
      <c r="H88" s="85">
        <v>0</v>
      </c>
      <c r="I88" s="84"/>
      <c r="J88" s="85">
        <v>0</v>
      </c>
      <c r="K88" s="84"/>
      <c r="L88" s="108">
        <v>0</v>
      </c>
      <c r="M88" s="84"/>
      <c r="N88" s="85">
        <v>67200000</v>
      </c>
      <c r="P88" s="105">
        <v>0</v>
      </c>
      <c r="Q88" s="84"/>
      <c r="R88" s="85">
        <v>-334881876</v>
      </c>
      <c r="S88" s="84"/>
      <c r="T88" s="85">
        <v>-267681876</v>
      </c>
      <c r="U88" s="84"/>
      <c r="V88" s="108">
        <v>-3.9167834285374313E-2</v>
      </c>
    </row>
    <row r="89" spans="1:22" ht="21.75" customHeight="1">
      <c r="A89" s="131" t="s">
        <v>174</v>
      </c>
      <c r="B89" s="131"/>
      <c r="D89" s="85">
        <v>0</v>
      </c>
      <c r="E89" s="84"/>
      <c r="F89" s="85">
        <v>0</v>
      </c>
      <c r="G89" s="84"/>
      <c r="H89" s="85">
        <v>0</v>
      </c>
      <c r="I89" s="84"/>
      <c r="J89" s="85">
        <v>0</v>
      </c>
      <c r="K89" s="84"/>
      <c r="L89" s="108">
        <v>0</v>
      </c>
      <c r="M89" s="84"/>
      <c r="N89" s="85">
        <v>0</v>
      </c>
      <c r="P89" s="105">
        <v>0</v>
      </c>
      <c r="Q89" s="84"/>
      <c r="R89" s="85">
        <v>-284476380</v>
      </c>
      <c r="S89" s="84"/>
      <c r="T89" s="85">
        <v>-284476380</v>
      </c>
      <c r="U89" s="84"/>
      <c r="V89" s="108">
        <v>-4.1625245147128197E-2</v>
      </c>
    </row>
    <row r="90" spans="1:22" ht="21.75" customHeight="1">
      <c r="A90" s="131" t="s">
        <v>171</v>
      </c>
      <c r="B90" s="131"/>
      <c r="D90" s="85">
        <v>0</v>
      </c>
      <c r="E90" s="84"/>
      <c r="F90" s="85">
        <v>0</v>
      </c>
      <c r="G90" s="84"/>
      <c r="H90" s="85">
        <v>0</v>
      </c>
      <c r="I90" s="84"/>
      <c r="J90" s="85">
        <v>0</v>
      </c>
      <c r="K90" s="84"/>
      <c r="L90" s="108">
        <v>0</v>
      </c>
      <c r="M90" s="84"/>
      <c r="N90" s="85">
        <v>0</v>
      </c>
      <c r="P90" s="105">
        <v>0</v>
      </c>
      <c r="Q90" s="84"/>
      <c r="R90" s="85">
        <v>-345479460</v>
      </c>
      <c r="S90" s="84"/>
      <c r="T90" s="85">
        <v>-345479460</v>
      </c>
      <c r="U90" s="84"/>
      <c r="V90" s="108">
        <v>-5.0551357605849279E-2</v>
      </c>
    </row>
    <row r="91" spans="1:22" ht="21.75" customHeight="1">
      <c r="A91" s="131" t="s">
        <v>181</v>
      </c>
      <c r="B91" s="131"/>
      <c r="D91" s="85">
        <v>0</v>
      </c>
      <c r="E91" s="84"/>
      <c r="F91" s="85">
        <v>0</v>
      </c>
      <c r="G91" s="84"/>
      <c r="H91" s="85">
        <v>0</v>
      </c>
      <c r="I91" s="84"/>
      <c r="J91" s="85">
        <v>0</v>
      </c>
      <c r="K91" s="84"/>
      <c r="L91" s="108">
        <v>0</v>
      </c>
      <c r="M91" s="84"/>
      <c r="N91" s="85">
        <v>396370800</v>
      </c>
      <c r="P91" s="105">
        <v>0</v>
      </c>
      <c r="Q91" s="84"/>
      <c r="R91" s="85">
        <v>-742087289</v>
      </c>
      <c r="S91" s="84"/>
      <c r="T91" s="85">
        <v>-345716489</v>
      </c>
      <c r="U91" s="84"/>
      <c r="V91" s="108">
        <v>-5.0586040240070011E-2</v>
      </c>
    </row>
    <row r="92" spans="1:22" ht="21.75" customHeight="1">
      <c r="A92" s="131" t="s">
        <v>70</v>
      </c>
      <c r="B92" s="131"/>
      <c r="D92" s="85">
        <v>0</v>
      </c>
      <c r="E92" s="84"/>
      <c r="F92" s="85">
        <v>672036741</v>
      </c>
      <c r="G92" s="84"/>
      <c r="H92" s="85">
        <v>0</v>
      </c>
      <c r="I92" s="84"/>
      <c r="J92" s="85">
        <v>672036741</v>
      </c>
      <c r="K92" s="84"/>
      <c r="L92" s="108">
        <v>0.18424279879990493</v>
      </c>
      <c r="M92" s="84"/>
      <c r="N92" s="85">
        <v>58837500</v>
      </c>
      <c r="P92" s="105">
        <v>-785935907</v>
      </c>
      <c r="Q92" s="84"/>
      <c r="R92" s="85"/>
      <c r="S92" s="84"/>
      <c r="T92" s="85">
        <f>SUM(N92:R92)</f>
        <v>-727098407</v>
      </c>
      <c r="U92" s="84"/>
      <c r="V92" s="108">
        <v>-0.10639072895071777</v>
      </c>
    </row>
    <row r="93" spans="1:22" ht="21.75" customHeight="1">
      <c r="A93" s="131" t="s">
        <v>184</v>
      </c>
      <c r="B93" s="131"/>
      <c r="D93" s="85">
        <v>0</v>
      </c>
      <c r="E93" s="84"/>
      <c r="F93" s="85">
        <v>0</v>
      </c>
      <c r="G93" s="84"/>
      <c r="H93" s="85">
        <v>0</v>
      </c>
      <c r="I93" s="84"/>
      <c r="J93" s="85">
        <v>0</v>
      </c>
      <c r="K93" s="84"/>
      <c r="L93" s="108">
        <v>0</v>
      </c>
      <c r="M93" s="84"/>
      <c r="N93" s="85">
        <v>932260520</v>
      </c>
      <c r="P93" s="105">
        <v>0</v>
      </c>
      <c r="Q93" s="84"/>
      <c r="R93" s="85">
        <v>-1809205528</v>
      </c>
      <c r="S93" s="84"/>
      <c r="T93" s="85">
        <v>-876945008</v>
      </c>
      <c r="U93" s="84"/>
      <c r="V93" s="108">
        <v>-0.12831663190648832</v>
      </c>
    </row>
    <row r="94" spans="1:22" ht="21.75" customHeight="1">
      <c r="A94" s="131" t="s">
        <v>186</v>
      </c>
      <c r="B94" s="131"/>
      <c r="D94" s="85">
        <v>0</v>
      </c>
      <c r="E94" s="84"/>
      <c r="F94" s="85">
        <v>0</v>
      </c>
      <c r="G94" s="84"/>
      <c r="H94" s="85">
        <v>0</v>
      </c>
      <c r="I94" s="84"/>
      <c r="J94" s="85">
        <v>0</v>
      </c>
      <c r="K94" s="84"/>
      <c r="L94" s="108">
        <v>0</v>
      </c>
      <c r="M94" s="84"/>
      <c r="N94" s="85">
        <v>501580000</v>
      </c>
      <c r="P94" s="105">
        <v>0</v>
      </c>
      <c r="Q94" s="84"/>
      <c r="R94" s="85">
        <v>-1394613013</v>
      </c>
      <c r="S94" s="84"/>
      <c r="T94" s="85">
        <v>-893033013</v>
      </c>
      <c r="U94" s="84"/>
      <c r="V94" s="108">
        <v>-0.13067066619240417</v>
      </c>
    </row>
    <row r="95" spans="1:22" ht="21.75" customHeight="1">
      <c r="A95" s="131" t="s">
        <v>169</v>
      </c>
      <c r="B95" s="131"/>
      <c r="D95" s="85">
        <v>0</v>
      </c>
      <c r="E95" s="84"/>
      <c r="F95" s="85">
        <v>0</v>
      </c>
      <c r="G95" s="84"/>
      <c r="H95" s="85">
        <v>0</v>
      </c>
      <c r="I95" s="84"/>
      <c r="J95" s="85">
        <v>0</v>
      </c>
      <c r="K95" s="84"/>
      <c r="L95" s="108">
        <v>0</v>
      </c>
      <c r="M95" s="84"/>
      <c r="N95" s="85">
        <v>471900000</v>
      </c>
      <c r="P95" s="105">
        <v>0</v>
      </c>
      <c r="Q95" s="84"/>
      <c r="R95" s="85">
        <v>-1380163447</v>
      </c>
      <c r="S95" s="84"/>
      <c r="T95" s="85">
        <v>-908263447</v>
      </c>
      <c r="U95" s="84"/>
      <c r="V95" s="108">
        <v>-0.13289921869629626</v>
      </c>
    </row>
    <row r="96" spans="1:22" ht="21.75" customHeight="1">
      <c r="A96" s="131" t="s">
        <v>185</v>
      </c>
      <c r="B96" s="131"/>
      <c r="D96" s="85">
        <v>0</v>
      </c>
      <c r="E96" s="84"/>
      <c r="F96" s="85">
        <v>0</v>
      </c>
      <c r="G96" s="84"/>
      <c r="H96" s="85">
        <v>0</v>
      </c>
      <c r="I96" s="84"/>
      <c r="J96" s="85">
        <v>0</v>
      </c>
      <c r="K96" s="84"/>
      <c r="L96" s="108">
        <v>0</v>
      </c>
      <c r="M96" s="84"/>
      <c r="N96" s="85">
        <v>0</v>
      </c>
      <c r="P96" s="105">
        <v>0</v>
      </c>
      <c r="Q96" s="84"/>
      <c r="R96" s="85">
        <v>-1142289269</v>
      </c>
      <c r="S96" s="84"/>
      <c r="T96" s="85">
        <v>-1142289269</v>
      </c>
      <c r="U96" s="84"/>
      <c r="V96" s="108">
        <v>-0.16714242093160375</v>
      </c>
    </row>
    <row r="97" spans="1:22" ht="21.75" customHeight="1">
      <c r="A97" s="131" t="s">
        <v>85</v>
      </c>
      <c r="B97" s="131"/>
      <c r="D97" s="85">
        <v>0</v>
      </c>
      <c r="E97" s="84"/>
      <c r="F97" s="85">
        <v>223501476</v>
      </c>
      <c r="G97" s="84"/>
      <c r="H97" s="85">
        <v>0</v>
      </c>
      <c r="I97" s="84"/>
      <c r="J97" s="85">
        <v>223501476</v>
      </c>
      <c r="K97" s="84"/>
      <c r="L97" s="108">
        <v>6.127423541289654E-2</v>
      </c>
      <c r="M97" s="84"/>
      <c r="N97" s="85">
        <v>523598300</v>
      </c>
      <c r="P97" s="105">
        <v>-1815566786</v>
      </c>
      <c r="Q97" s="84"/>
      <c r="R97" s="85">
        <v>0</v>
      </c>
      <c r="S97" s="84"/>
      <c r="T97" s="85">
        <v>-1291968486</v>
      </c>
      <c r="U97" s="84"/>
      <c r="V97" s="108">
        <v>-0.18904383187143362</v>
      </c>
    </row>
    <row r="98" spans="1:22" ht="21.75" customHeight="1">
      <c r="A98" s="131" t="s">
        <v>82</v>
      </c>
      <c r="B98" s="131"/>
      <c r="D98" s="85">
        <v>0</v>
      </c>
      <c r="E98" s="84"/>
      <c r="F98" s="85">
        <v>137079495</v>
      </c>
      <c r="G98" s="84"/>
      <c r="H98" s="85">
        <v>0</v>
      </c>
      <c r="I98" s="84"/>
      <c r="J98" s="85">
        <v>137079495</v>
      </c>
      <c r="K98" s="84"/>
      <c r="L98" s="108">
        <v>3.7581144416741902E-2</v>
      </c>
      <c r="M98" s="84"/>
      <c r="N98" s="85">
        <v>56933000</v>
      </c>
      <c r="P98" s="105">
        <v>-1472625431</v>
      </c>
      <c r="Q98" s="84"/>
      <c r="R98" s="85">
        <v>0</v>
      </c>
      <c r="S98" s="84"/>
      <c r="T98" s="85">
        <v>-1415692431</v>
      </c>
      <c r="U98" s="84"/>
      <c r="V98" s="108">
        <v>-0.20714740708282658</v>
      </c>
    </row>
    <row r="99" spans="1:22" ht="21.75" customHeight="1">
      <c r="A99" s="131" t="s">
        <v>69</v>
      </c>
      <c r="B99" s="131"/>
      <c r="D99" s="85">
        <v>0</v>
      </c>
      <c r="E99" s="84"/>
      <c r="F99" s="85">
        <v>747923220</v>
      </c>
      <c r="G99" s="84"/>
      <c r="H99" s="85">
        <v>0</v>
      </c>
      <c r="I99" s="84"/>
      <c r="J99" s="85">
        <v>747923220</v>
      </c>
      <c r="K99" s="84"/>
      <c r="L99" s="108">
        <v>0.20504752037096888</v>
      </c>
      <c r="M99" s="84"/>
      <c r="N99" s="85">
        <v>0</v>
      </c>
      <c r="P99" s="105">
        <v>-1505021019</v>
      </c>
      <c r="Q99" s="84"/>
      <c r="R99" s="85">
        <v>0</v>
      </c>
      <c r="S99" s="84"/>
      <c r="T99" s="85">
        <v>-1505021019</v>
      </c>
      <c r="U99" s="84"/>
      <c r="V99" s="108">
        <v>-0.22021817371078639</v>
      </c>
    </row>
    <row r="100" spans="1:22" ht="21.75" customHeight="1">
      <c r="A100" s="131" t="s">
        <v>168</v>
      </c>
      <c r="B100" s="131"/>
      <c r="D100" s="85">
        <v>0</v>
      </c>
      <c r="E100" s="84"/>
      <c r="F100" s="85">
        <v>0</v>
      </c>
      <c r="G100" s="84"/>
      <c r="H100" s="85">
        <v>0</v>
      </c>
      <c r="I100" s="84"/>
      <c r="J100" s="85">
        <v>0</v>
      </c>
      <c r="K100" s="84"/>
      <c r="L100" s="108">
        <v>0</v>
      </c>
      <c r="M100" s="84"/>
      <c r="N100" s="85">
        <v>64178960</v>
      </c>
      <c r="P100" s="105">
        <v>0</v>
      </c>
      <c r="Q100" s="84"/>
      <c r="R100" s="85">
        <v>-1677802885</v>
      </c>
      <c r="S100" s="84"/>
      <c r="T100" s="85">
        <v>-1613623925</v>
      </c>
      <c r="U100" s="84"/>
      <c r="V100" s="108">
        <v>-0.23610920334896066</v>
      </c>
    </row>
    <row r="101" spans="1:22" ht="21.75" customHeight="1">
      <c r="A101" s="131" t="s">
        <v>180</v>
      </c>
      <c r="B101" s="131"/>
      <c r="D101" s="85">
        <v>0</v>
      </c>
      <c r="E101" s="84"/>
      <c r="F101" s="85">
        <v>0</v>
      </c>
      <c r="G101" s="84"/>
      <c r="H101" s="85">
        <v>0</v>
      </c>
      <c r="I101" s="84"/>
      <c r="J101" s="85">
        <v>0</v>
      </c>
      <c r="K101" s="84"/>
      <c r="L101" s="108">
        <v>0</v>
      </c>
      <c r="M101" s="84"/>
      <c r="N101" s="85">
        <v>0</v>
      </c>
      <c r="P101" s="105">
        <v>0</v>
      </c>
      <c r="Q101" s="84"/>
      <c r="R101" s="85">
        <v>-1696705054</v>
      </c>
      <c r="S101" s="84"/>
      <c r="T101" s="85">
        <v>-1696705054</v>
      </c>
      <c r="U101" s="84"/>
      <c r="V101" s="108">
        <v>-0.24826582725469645</v>
      </c>
    </row>
    <row r="102" spans="1:22" ht="21.75" customHeight="1">
      <c r="A102" s="131" t="s">
        <v>183</v>
      </c>
      <c r="B102" s="131"/>
      <c r="D102" s="85">
        <v>0</v>
      </c>
      <c r="E102" s="84"/>
      <c r="F102" s="85">
        <v>0</v>
      </c>
      <c r="G102" s="84"/>
      <c r="H102" s="85">
        <v>0</v>
      </c>
      <c r="I102" s="84"/>
      <c r="J102" s="85">
        <v>0</v>
      </c>
      <c r="K102" s="84"/>
      <c r="L102" s="108">
        <v>0</v>
      </c>
      <c r="M102" s="84"/>
      <c r="N102" s="85">
        <v>114425784</v>
      </c>
      <c r="P102" s="105">
        <v>0</v>
      </c>
      <c r="Q102" s="84"/>
      <c r="R102" s="85">
        <v>-2305733975</v>
      </c>
      <c r="S102" s="84"/>
      <c r="T102" s="85">
        <v>-2191308191</v>
      </c>
      <c r="U102" s="84"/>
      <c r="V102" s="108">
        <v>-0.32063730789630063</v>
      </c>
    </row>
    <row r="103" spans="1:22" ht="21.75" customHeight="1">
      <c r="A103" s="131" t="s">
        <v>36</v>
      </c>
      <c r="B103" s="131"/>
      <c r="D103" s="85">
        <v>0</v>
      </c>
      <c r="E103" s="84"/>
      <c r="F103" s="85">
        <v>1407518642</v>
      </c>
      <c r="G103" s="84"/>
      <c r="H103" s="85">
        <v>0</v>
      </c>
      <c r="I103" s="84"/>
      <c r="J103" s="85">
        <v>1407518642</v>
      </c>
      <c r="K103" s="84"/>
      <c r="L103" s="108">
        <v>0.3858794588808373</v>
      </c>
      <c r="M103" s="84"/>
      <c r="N103" s="85">
        <v>0</v>
      </c>
      <c r="P103" s="105">
        <v>-3486631278</v>
      </c>
      <c r="Q103" s="84"/>
      <c r="R103" s="85">
        <v>480828953</v>
      </c>
      <c r="S103" s="84"/>
      <c r="T103" s="85">
        <v>-3005802325</v>
      </c>
      <c r="U103" s="84"/>
      <c r="V103" s="108">
        <v>-0.43981598276079331</v>
      </c>
    </row>
    <row r="104" spans="1:22" ht="21.75" customHeight="1">
      <c r="A104" s="131" t="s">
        <v>79</v>
      </c>
      <c r="B104" s="131"/>
      <c r="D104" s="85">
        <v>0</v>
      </c>
      <c r="E104" s="84"/>
      <c r="F104" s="85">
        <v>16944436</v>
      </c>
      <c r="G104" s="84"/>
      <c r="H104" s="85">
        <v>0</v>
      </c>
      <c r="I104" s="84"/>
      <c r="J104" s="85">
        <v>16944436</v>
      </c>
      <c r="K104" s="84"/>
      <c r="L104" s="108">
        <v>4.6454161242441144E-3</v>
      </c>
      <c r="M104" s="84"/>
      <c r="N104" s="85">
        <v>1336004850</v>
      </c>
      <c r="P104" s="105">
        <v>-4484939025</v>
      </c>
      <c r="Q104" s="84"/>
      <c r="R104" s="85">
        <v>0</v>
      </c>
      <c r="S104" s="84"/>
      <c r="T104" s="85">
        <v>-3148934175</v>
      </c>
      <c r="U104" s="84"/>
      <c r="V104" s="108">
        <v>-0.46075936774274501</v>
      </c>
    </row>
    <row r="105" spans="1:22" ht="21.75" customHeight="1">
      <c r="A105" s="131" t="s">
        <v>91</v>
      </c>
      <c r="B105" s="131"/>
      <c r="D105" s="85">
        <v>0</v>
      </c>
      <c r="E105" s="84"/>
      <c r="F105" s="85">
        <v>-1454651724</v>
      </c>
      <c r="G105" s="84"/>
      <c r="H105" s="85">
        <v>0</v>
      </c>
      <c r="I105" s="84"/>
      <c r="J105" s="85">
        <v>-1454651724</v>
      </c>
      <c r="K105" s="84"/>
      <c r="L105" s="108">
        <v>-0.39880126867775939</v>
      </c>
      <c r="M105" s="84"/>
      <c r="N105" s="85">
        <v>0</v>
      </c>
      <c r="P105" s="105">
        <v>-3625912998</v>
      </c>
      <c r="Q105" s="84"/>
      <c r="R105" s="85">
        <v>0</v>
      </c>
      <c r="S105" s="84"/>
      <c r="T105" s="85">
        <v>-3625912998</v>
      </c>
      <c r="U105" s="84"/>
      <c r="V105" s="108">
        <v>-0.53055201779461814</v>
      </c>
    </row>
    <row r="106" spans="1:22" ht="21.75" customHeight="1">
      <c r="A106" s="131" t="s">
        <v>75</v>
      </c>
      <c r="B106" s="131"/>
      <c r="D106" s="85">
        <v>0</v>
      </c>
      <c r="E106" s="84"/>
      <c r="F106" s="85">
        <v>-2223818519</v>
      </c>
      <c r="G106" s="84"/>
      <c r="H106" s="85">
        <v>0</v>
      </c>
      <c r="I106" s="84"/>
      <c r="J106" s="85">
        <v>-2223818519</v>
      </c>
      <c r="K106" s="84"/>
      <c r="L106" s="108">
        <v>-0.60967283924677507</v>
      </c>
      <c r="M106" s="84"/>
      <c r="N106" s="85">
        <v>39600000</v>
      </c>
      <c r="P106" s="105">
        <v>-3706131950</v>
      </c>
      <c r="Q106" s="84"/>
      <c r="R106" s="85">
        <v>-1362</v>
      </c>
      <c r="S106" s="84"/>
      <c r="T106" s="85">
        <v>-3666533312</v>
      </c>
      <c r="U106" s="84"/>
      <c r="V106" s="108">
        <v>-0.53649567655533248</v>
      </c>
    </row>
    <row r="107" spans="1:22" ht="21.75" customHeight="1">
      <c r="A107" s="131" t="s">
        <v>93</v>
      </c>
      <c r="B107" s="131"/>
      <c r="D107" s="85">
        <v>0</v>
      </c>
      <c r="E107" s="84"/>
      <c r="F107" s="85">
        <v>353632419</v>
      </c>
      <c r="G107" s="84"/>
      <c r="H107" s="85">
        <v>0</v>
      </c>
      <c r="I107" s="84"/>
      <c r="J107" s="85">
        <v>353632419</v>
      </c>
      <c r="K107" s="84"/>
      <c r="L107" s="108">
        <v>9.6950393703163135E-2</v>
      </c>
      <c r="M107" s="84"/>
      <c r="N107" s="85">
        <v>0</v>
      </c>
      <c r="P107" s="105">
        <v>-3895001445</v>
      </c>
      <c r="Q107" s="84"/>
      <c r="R107" s="85">
        <v>0</v>
      </c>
      <c r="S107" s="84"/>
      <c r="T107" s="85">
        <v>-3895001445</v>
      </c>
      <c r="U107" s="84"/>
      <c r="V107" s="108">
        <v>-0.56992566481808982</v>
      </c>
    </row>
    <row r="108" spans="1:22" ht="21.75" customHeight="1">
      <c r="A108" s="131" t="s">
        <v>182</v>
      </c>
      <c r="B108" s="131"/>
      <c r="D108" s="85">
        <v>0</v>
      </c>
      <c r="E108" s="84"/>
      <c r="F108" s="85">
        <v>0</v>
      </c>
      <c r="G108" s="84"/>
      <c r="H108" s="85">
        <v>0</v>
      </c>
      <c r="I108" s="84"/>
      <c r="J108" s="85">
        <v>0</v>
      </c>
      <c r="K108" s="84"/>
      <c r="L108" s="108">
        <v>0</v>
      </c>
      <c r="M108" s="84"/>
      <c r="N108" s="85">
        <v>0</v>
      </c>
      <c r="P108" s="105">
        <v>0</v>
      </c>
      <c r="Q108" s="84"/>
      <c r="R108" s="85">
        <v>-6463132223</v>
      </c>
      <c r="S108" s="84"/>
      <c r="T108" s="85">
        <v>-6463132223</v>
      </c>
      <c r="U108" s="84"/>
      <c r="V108" s="108">
        <v>-0.94570052951559147</v>
      </c>
    </row>
    <row r="109" spans="1:22" ht="21.75" customHeight="1">
      <c r="A109" s="131" t="s">
        <v>72</v>
      </c>
      <c r="B109" s="131"/>
      <c r="D109" s="85">
        <v>0</v>
      </c>
      <c r="E109" s="84"/>
      <c r="F109" s="85">
        <v>-751006754</v>
      </c>
      <c r="G109" s="84"/>
      <c r="H109" s="85">
        <v>-2388</v>
      </c>
      <c r="I109" s="84"/>
      <c r="J109" s="85">
        <v>-751009142</v>
      </c>
      <c r="K109" s="84"/>
      <c r="L109" s="108">
        <v>-0.20589354391621759</v>
      </c>
      <c r="M109" s="84"/>
      <c r="N109" s="85">
        <v>548250000</v>
      </c>
      <c r="P109" s="105">
        <v>-11528503356</v>
      </c>
      <c r="Q109" s="84"/>
      <c r="R109" s="85">
        <v>-2388</v>
      </c>
      <c r="S109" s="84"/>
      <c r="T109" s="85">
        <v>-10980255744</v>
      </c>
      <c r="U109" s="84"/>
      <c r="V109" s="108">
        <v>-1.6066565425296906</v>
      </c>
    </row>
    <row r="110" spans="1:22" ht="21.75" customHeight="1">
      <c r="A110" s="131" t="s">
        <v>28</v>
      </c>
      <c r="B110" s="131"/>
      <c r="D110" s="85">
        <v>0</v>
      </c>
      <c r="E110" s="84"/>
      <c r="F110" s="85">
        <v>540950101</v>
      </c>
      <c r="G110" s="84"/>
      <c r="H110" s="85">
        <v>0</v>
      </c>
      <c r="I110" s="84"/>
      <c r="J110" s="85">
        <v>540950101</v>
      </c>
      <c r="K110" s="84"/>
      <c r="L110" s="108">
        <v>0.14830463059359911</v>
      </c>
      <c r="M110" s="84"/>
      <c r="N110" s="85">
        <v>9481092750</v>
      </c>
      <c r="P110" s="105">
        <v>-3993820704</v>
      </c>
      <c r="Q110" s="84"/>
      <c r="R110" s="85">
        <v>-16584386531</v>
      </c>
      <c r="S110" s="84"/>
      <c r="T110" s="85">
        <v>-11097114485</v>
      </c>
      <c r="U110" s="84"/>
      <c r="V110" s="108">
        <v>-1.6237555851345982</v>
      </c>
    </row>
    <row r="111" spans="1:22" ht="21.75" customHeight="1">
      <c r="A111" s="131" t="s">
        <v>46</v>
      </c>
      <c r="B111" s="131"/>
      <c r="D111" s="85">
        <v>0</v>
      </c>
      <c r="E111" s="84"/>
      <c r="F111" s="85">
        <v>-293593939</v>
      </c>
      <c r="G111" s="84"/>
      <c r="H111" s="85">
        <v>0</v>
      </c>
      <c r="I111" s="84"/>
      <c r="J111" s="85">
        <v>-293593939</v>
      </c>
      <c r="K111" s="84"/>
      <c r="L111" s="108">
        <v>-8.0490493647055766E-2</v>
      </c>
      <c r="M111" s="84"/>
      <c r="N111" s="85">
        <v>316447800</v>
      </c>
      <c r="P111" s="105">
        <v>-13463379242</v>
      </c>
      <c r="Q111" s="84"/>
      <c r="R111" s="85">
        <v>0</v>
      </c>
      <c r="S111" s="84"/>
      <c r="T111" s="85">
        <v>-13146931442</v>
      </c>
      <c r="U111" s="84"/>
      <c r="V111" s="108">
        <v>-1.923689566795449</v>
      </c>
    </row>
    <row r="112" spans="1:22" ht="21.75" customHeight="1">
      <c r="A112" s="131" t="s">
        <v>74</v>
      </c>
      <c r="B112" s="131"/>
      <c r="D112" s="85">
        <v>0</v>
      </c>
      <c r="E112" s="84"/>
      <c r="F112" s="85">
        <v>807458117</v>
      </c>
      <c r="G112" s="84"/>
      <c r="H112" s="85">
        <v>0</v>
      </c>
      <c r="I112" s="84"/>
      <c r="J112" s="85">
        <v>807458117</v>
      </c>
      <c r="K112" s="84"/>
      <c r="L112" s="108">
        <v>0.22136936020553241</v>
      </c>
      <c r="M112" s="84"/>
      <c r="N112" s="85">
        <v>0</v>
      </c>
      <c r="P112" s="105">
        <v>-13490611160</v>
      </c>
      <c r="Q112" s="84"/>
      <c r="R112" s="85">
        <v>0</v>
      </c>
      <c r="S112" s="84"/>
      <c r="T112" s="85">
        <v>-13490611160</v>
      </c>
      <c r="U112" s="84"/>
      <c r="V112" s="108">
        <v>-1.9739775819686101</v>
      </c>
    </row>
    <row r="113" spans="1:22" ht="21.75" customHeight="1">
      <c r="A113" s="131" t="s">
        <v>20</v>
      </c>
      <c r="B113" s="131"/>
      <c r="D113" s="86">
        <v>0</v>
      </c>
      <c r="E113" s="84"/>
      <c r="F113" s="86">
        <v>2634978475</v>
      </c>
      <c r="G113" s="84"/>
      <c r="H113" s="86">
        <v>0</v>
      </c>
      <c r="I113" s="84"/>
      <c r="J113" s="86">
        <v>2634978475</v>
      </c>
      <c r="K113" s="84"/>
      <c r="L113" s="108">
        <v>0.72239474331285902</v>
      </c>
      <c r="M113" s="84"/>
      <c r="N113" s="86">
        <v>3805295120</v>
      </c>
      <c r="P113" s="105">
        <v>-12810049148</v>
      </c>
      <c r="Q113" s="84"/>
      <c r="R113" s="86">
        <v>-21259890917</v>
      </c>
      <c r="S113" s="84"/>
      <c r="T113" s="86">
        <v>-30264644945</v>
      </c>
      <c r="U113" s="84"/>
      <c r="V113" s="108">
        <v>-4.4283931942835437</v>
      </c>
    </row>
    <row r="114" spans="1:22" ht="21.75" customHeight="1" thickBot="1">
      <c r="A114" s="133" t="s">
        <v>103</v>
      </c>
      <c r="B114" s="133"/>
      <c r="D114" s="87">
        <f>SUM(D9:D113)</f>
        <v>5256566234</v>
      </c>
      <c r="E114" s="84"/>
      <c r="F114" s="87">
        <f>SUM(F9:F113)</f>
        <v>372691729593</v>
      </c>
      <c r="G114" s="84"/>
      <c r="H114" s="87">
        <f>SUM(H9:H113)</f>
        <v>2143517285</v>
      </c>
      <c r="I114" s="84"/>
      <c r="J114" s="87">
        <f>SUM(J9:J113)</f>
        <v>380091813112</v>
      </c>
      <c r="K114" s="84"/>
      <c r="L114" s="90">
        <f>SUM(L9:L113)</f>
        <v>103.00072610494665</v>
      </c>
      <c r="M114" s="84"/>
      <c r="N114" s="87">
        <f>SUM(N9:N113)</f>
        <v>113935539421</v>
      </c>
      <c r="O114" s="84"/>
      <c r="P114" s="87">
        <f>SUM(P9:P113)</f>
        <v>515089413518</v>
      </c>
      <c r="Q114" s="84"/>
      <c r="R114" s="87">
        <f>SUM(R9:R113)</f>
        <v>12472239625</v>
      </c>
      <c r="S114" s="84"/>
      <c r="T114" s="87">
        <f>SUM(T9:T113)</f>
        <v>641497192564</v>
      </c>
      <c r="U114" s="84"/>
      <c r="V114" s="90">
        <f>SUM(V9:V113)</f>
        <v>93.865360286400573</v>
      </c>
    </row>
    <row r="115" spans="1:22" ht="13.5" thickTop="1"/>
    <row r="116" spans="1:22">
      <c r="N116" s="84"/>
      <c r="P116" s="84"/>
      <c r="R116" s="84"/>
    </row>
    <row r="118" spans="1:22">
      <c r="R118" s="84"/>
    </row>
  </sheetData>
  <sortState xmlns:xlrd2="http://schemas.microsoft.com/office/spreadsheetml/2017/richdata2" ref="A9:V113">
    <sortCondition descending="1" ref="T9:T113"/>
  </sortState>
  <mergeCells count="116">
    <mergeCell ref="A111:B111"/>
    <mergeCell ref="A112:B112"/>
    <mergeCell ref="A113:B113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84:B84"/>
    <mergeCell ref="A85:B85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6:B36"/>
    <mergeCell ref="A37:B37"/>
    <mergeCell ref="A38:B38"/>
    <mergeCell ref="A29:B29"/>
    <mergeCell ref="A30:B30"/>
    <mergeCell ref="A31:B31"/>
    <mergeCell ref="A32:B32"/>
    <mergeCell ref="A33:B33"/>
    <mergeCell ref="A44:B44"/>
    <mergeCell ref="A27:B27"/>
    <mergeCell ref="A28:B28"/>
    <mergeCell ref="A19:B19"/>
    <mergeCell ref="A20:B20"/>
    <mergeCell ref="A21:B21"/>
    <mergeCell ref="A22:B22"/>
    <mergeCell ref="A23:B23"/>
    <mergeCell ref="A34:B34"/>
    <mergeCell ref="A35:B35"/>
    <mergeCell ref="A14:B14"/>
    <mergeCell ref="A15:B15"/>
    <mergeCell ref="A16:B16"/>
    <mergeCell ref="A17:B17"/>
    <mergeCell ref="A18:B18"/>
    <mergeCell ref="A114:B114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O8:P8"/>
    <mergeCell ref="A9:B9"/>
    <mergeCell ref="A10:B10"/>
    <mergeCell ref="A11:B11"/>
    <mergeCell ref="A12:B12"/>
    <mergeCell ref="A13:B13"/>
    <mergeCell ref="A24:B24"/>
    <mergeCell ref="A25:B25"/>
    <mergeCell ref="A26:B2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W9" sqref="W9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ht="21.75" customHeight="1">
      <c r="A2" s="138" t="s">
        <v>143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ht="21.75" customHeight="1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ht="14.45" customHeight="1"/>
    <row r="5" spans="1:23" ht="14.45" customHeight="1">
      <c r="A5" s="1" t="s">
        <v>191</v>
      </c>
      <c r="B5" s="139" t="s">
        <v>192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</row>
    <row r="6" spans="1:23" ht="14.45" customHeight="1">
      <c r="D6" s="134" t="s">
        <v>162</v>
      </c>
      <c r="E6" s="134"/>
      <c r="F6" s="134"/>
      <c r="G6" s="134"/>
      <c r="H6" s="134"/>
      <c r="I6" s="134"/>
      <c r="J6" s="134"/>
      <c r="K6" s="134"/>
      <c r="L6" s="134"/>
      <c r="N6" s="134" t="s">
        <v>163</v>
      </c>
      <c r="O6" s="134"/>
      <c r="P6" s="134"/>
      <c r="Q6" s="134"/>
      <c r="R6" s="134"/>
      <c r="S6" s="134"/>
      <c r="T6" s="134"/>
      <c r="U6" s="134"/>
      <c r="V6" s="134"/>
      <c r="W6" s="134"/>
    </row>
    <row r="7" spans="1:23" ht="14.45" customHeight="1">
      <c r="D7" s="3"/>
      <c r="E7" s="3"/>
      <c r="F7" s="3"/>
      <c r="G7" s="3"/>
      <c r="H7" s="3"/>
      <c r="I7" s="3"/>
      <c r="J7" s="137" t="s">
        <v>103</v>
      </c>
      <c r="K7" s="137"/>
      <c r="L7" s="137"/>
      <c r="N7" s="3"/>
      <c r="O7" s="3"/>
      <c r="P7" s="3"/>
      <c r="Q7" s="3"/>
      <c r="R7" s="3"/>
      <c r="S7" s="3"/>
      <c r="T7" s="3"/>
      <c r="U7" s="137" t="s">
        <v>103</v>
      </c>
      <c r="V7" s="137"/>
      <c r="W7" s="137"/>
    </row>
    <row r="8" spans="1:23" ht="14.45" customHeight="1">
      <c r="A8" s="134" t="s">
        <v>123</v>
      </c>
      <c r="B8" s="134"/>
      <c r="D8" s="2" t="s">
        <v>193</v>
      </c>
      <c r="F8" s="2" t="s">
        <v>166</v>
      </c>
      <c r="H8" s="2" t="s">
        <v>167</v>
      </c>
      <c r="J8" s="4" t="s">
        <v>140</v>
      </c>
      <c r="K8" s="3"/>
      <c r="L8" s="4" t="s">
        <v>148</v>
      </c>
      <c r="N8" s="2" t="s">
        <v>193</v>
      </c>
      <c r="P8" s="134" t="s">
        <v>166</v>
      </c>
      <c r="Q8" s="134"/>
      <c r="S8" s="2" t="s">
        <v>167</v>
      </c>
      <c r="U8" s="4" t="s">
        <v>140</v>
      </c>
      <c r="V8" s="3"/>
      <c r="W8" s="4" t="s">
        <v>148</v>
      </c>
    </row>
    <row r="9" spans="1:23" ht="21.75" customHeight="1">
      <c r="A9" s="159" t="s">
        <v>194</v>
      </c>
      <c r="B9" s="159"/>
      <c r="D9" s="18">
        <v>0</v>
      </c>
      <c r="F9" s="18">
        <v>0</v>
      </c>
      <c r="H9" s="18">
        <v>0</v>
      </c>
      <c r="J9" s="18">
        <v>0</v>
      </c>
      <c r="L9" s="17">
        <v>0</v>
      </c>
      <c r="N9" s="18">
        <v>0</v>
      </c>
      <c r="P9" s="142">
        <v>0</v>
      </c>
      <c r="Q9" s="163"/>
      <c r="S9" s="18">
        <v>8217221</v>
      </c>
      <c r="U9" s="18">
        <v>8217221</v>
      </c>
      <c r="W9" s="17">
        <v>0</v>
      </c>
    </row>
    <row r="10" spans="1:23" ht="21.75" customHeight="1">
      <c r="A10" s="133" t="s">
        <v>103</v>
      </c>
      <c r="B10" s="133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Q10" s="15">
        <v>0</v>
      </c>
      <c r="S10" s="15">
        <v>8217221</v>
      </c>
      <c r="U10" s="15">
        <v>8217221</v>
      </c>
      <c r="W10" s="16">
        <v>0</v>
      </c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صورت وضعیت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2025-04-21T06:39:55Z</dcterms:created>
  <dcterms:modified xsi:type="dcterms:W3CDTF">2025-04-22T07:31:53Z</dcterms:modified>
</cp:coreProperties>
</file>