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227\"/>
    </mc:Choice>
  </mc:AlternateContent>
  <xr:revisionPtr revIDLastSave="0" documentId="13_ncr:1_{26DFA3F4-DB2B-474C-9A6B-9CAAE29B97D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_FilterDatabase" localSheetId="14" hidden="1">'سود سپرده بانکی'!$A$8:$M$12</definedName>
    <definedName name="_xlnm.Print_Area" localSheetId="4">اوراق!$A$1:$AM$10</definedName>
    <definedName name="_xlnm.Print_Area" localSheetId="2">'اوراق مشتقه'!$A$1:$AX$102</definedName>
    <definedName name="_xlnm.Print_Area" localSheetId="6">درآمد!$A$1:$K$13</definedName>
    <definedName name="_xlnm.Print_Area" localSheetId="10">'درآمد سپرده بانکی'!$A$1:$K$13</definedName>
    <definedName name="_xlnm.Print_Area" localSheetId="9">'درآمد سرمایه گذاری در اوراق به'!$A$1:$S$10</definedName>
    <definedName name="_xlnm.Print_Area" localSheetId="7">'درآمد سرمایه گذاری در سهام'!$A$1:$W$96</definedName>
    <definedName name="_xlnm.Print_Area" localSheetId="12">'درآمد سود سهام'!$A$1:$T$14</definedName>
    <definedName name="_xlnm.Print_Area" localSheetId="16">'درآمد ناشی از تغییر قیمت اوراق'!$A$1:$R$90</definedName>
    <definedName name="_xlnm.Print_Area" localSheetId="15">'درآمد ناشی از فروش'!$A$1:$R$29</definedName>
    <definedName name="_xlnm.Print_Area" localSheetId="11">'سایر درآمدها'!$A$1:$G$10</definedName>
    <definedName name="_xlnm.Print_Area" localSheetId="5">سپرده!$A$1:$M$13</definedName>
    <definedName name="_xlnm.Print_Area" localSheetId="1">سهام!$A$1:$AB$96</definedName>
    <definedName name="_xlnm.Print_Area" localSheetId="13">'سود اوراق بهادار'!$A$1:$U$9</definedName>
    <definedName name="_xlnm.Print_Area" localSheetId="14">'سود سپرده بانکی'!$A$1:$M$13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6" i="2" l="1"/>
  <c r="L96" i="9" l="1"/>
  <c r="J13" i="8"/>
  <c r="J13" i="7"/>
  <c r="H13" i="7"/>
  <c r="F13" i="7"/>
  <c r="D13" i="7"/>
  <c r="AL11" i="22"/>
  <c r="AA96" i="2"/>
  <c r="I14" i="15"/>
  <c r="K14" i="15"/>
  <c r="M14" i="15"/>
  <c r="O14" i="15"/>
  <c r="Q14" i="15"/>
  <c r="S14" i="15"/>
  <c r="J9" i="17"/>
  <c r="N9" i="17"/>
  <c r="P9" i="17"/>
  <c r="T9" i="17"/>
  <c r="M13" i="18"/>
  <c r="T9" i="9"/>
  <c r="C29" i="19"/>
  <c r="E29" i="19"/>
  <c r="G29" i="19"/>
  <c r="I29" i="19"/>
  <c r="K29" i="19"/>
  <c r="M29" i="19"/>
  <c r="O29" i="19"/>
  <c r="Q29" i="19"/>
  <c r="C90" i="21"/>
  <c r="E90" i="21"/>
  <c r="G90" i="21"/>
  <c r="I90" i="21"/>
  <c r="K90" i="21"/>
  <c r="M90" i="21"/>
  <c r="O90" i="21"/>
  <c r="Q90" i="21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10" i="9"/>
  <c r="V96" i="9"/>
  <c r="D96" i="9"/>
  <c r="F96" i="9"/>
  <c r="H96" i="9"/>
  <c r="J96" i="9"/>
  <c r="N96" i="9"/>
  <c r="P96" i="9"/>
  <c r="R96" i="9"/>
  <c r="Q10" i="23"/>
  <c r="S96" i="2"/>
  <c r="Q96" i="2"/>
  <c r="O96" i="2"/>
  <c r="K96" i="2"/>
  <c r="I96" i="2"/>
  <c r="E96" i="2"/>
  <c r="G96" i="2"/>
  <c r="Y96" i="2"/>
  <c r="W96" i="2"/>
  <c r="O10" i="23"/>
  <c r="M10" i="23"/>
  <c r="K10" i="23"/>
  <c r="I10" i="23"/>
  <c r="C10" i="23"/>
  <c r="E10" i="23"/>
  <c r="G10" i="23"/>
  <c r="G13" i="18"/>
  <c r="C13" i="18"/>
  <c r="E13" i="18"/>
  <c r="I13" i="18"/>
  <c r="K13" i="18"/>
  <c r="H13" i="13"/>
  <c r="D13" i="13"/>
  <c r="AJ11" i="22"/>
  <c r="AH11" i="22"/>
  <c r="AD11" i="22"/>
  <c r="AB11" i="22"/>
  <c r="AA11" i="22"/>
  <c r="Y11" i="22"/>
  <c r="X11" i="22"/>
  <c r="V11" i="22"/>
  <c r="T11" i="22"/>
  <c r="R11" i="22"/>
  <c r="T96" i="9" l="1"/>
  <c r="F13" i="8" s="1"/>
  <c r="H13" i="8" l="1"/>
</calcChain>
</file>

<file path=xl/sharedStrings.xml><?xml version="1.0" encoding="utf-8"?>
<sst xmlns="http://schemas.openxmlformats.org/spreadsheetml/2006/main" count="640" uniqueCount="240">
  <si>
    <t>صندوق سرمایه گذاری سهامی اهرمی پیشران پارسیان</t>
  </si>
  <si>
    <t>صورت وضعیت پرتفوی</t>
  </si>
  <si>
    <t>برای ماه منتهی به 1404/02/27</t>
  </si>
  <si>
    <t>-1</t>
  </si>
  <si>
    <t>سرمایه گذاری ها</t>
  </si>
  <si>
    <t>-1-1</t>
  </si>
  <si>
    <t>سرمایه گذاری در سهام و حق تقدم سهام</t>
  </si>
  <si>
    <t>1404/01/27</t>
  </si>
  <si>
    <t>تغییرات طی دوره</t>
  </si>
  <si>
    <t>1404/02/27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</si>
  <si>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</si>
  <si>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</si>
  <si>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</si>
  <si>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</si>
  <si>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</si>
  <si>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</si>
  <si>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</si>
  <si>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</si>
  <si>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</si>
  <si>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</si>
  <si>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</si>
  <si>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ترانسفو</t>
  </si>
  <si>
    <t>ایران‌ خودرو</t>
  </si>
  <si>
    <t>بانک تجارت</t>
  </si>
  <si>
    <t>بانک خاورمیانه</t>
  </si>
  <si>
    <t>بانک ملت</t>
  </si>
  <si>
    <t>بانک‌اقتصادنوین‌</t>
  </si>
  <si>
    <t>بهار رز عالیس چناران</t>
  </si>
  <si>
    <t>بورس اوراق بهادار تهران</t>
  </si>
  <si>
    <t>بورس کالای ایران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</si>
  <si>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</si>
  <si>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</si>
  <si>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</si>
  <si>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</si>
  <si>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</si>
  <si>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</si>
  <si>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</si>
  <si>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پتروشیمی‌شیراز</t>
  </si>
  <si>
    <t>پخش البرز</t>
  </si>
  <si>
    <t>پلیمر آریا ساسول</t>
  </si>
  <si>
    <t>پویا زرکان آق دره</t>
  </si>
  <si>
    <t>تراکتورسازی‌ایران‌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</si>
  <si>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</si>
  <si>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</si>
  <si>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</si>
  <si>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</si>
  <si>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</si>
  <si>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 ژلاتین کپسول ایران</t>
  </si>
  <si>
    <t>تولیدی برنا باطری</t>
  </si>
  <si>
    <t>چرخشگر</t>
  </si>
  <si>
    <t>ح . تامین سرمایه لوتوس پارسیان</t>
  </si>
  <si>
    <t>ح توسعه معدنی و صنعتی صبانور</t>
  </si>
  <si>
    <t>داروسازی‌ فارابی‌</t>
  </si>
  <si>
    <t>زامیاد</t>
  </si>
  <si>
    <t>س. نفت و گاز و پتروشیمی تأمین</t>
  </si>
  <si>
    <t>سایپا</t>
  </si>
  <si>
    <t>سرمایه گذاری پایا تدبیرپارسا</t>
  </si>
  <si>
    <t>سرمایه گذاری تامین اجتماعی</t>
  </si>
  <si>
    <t>سرمایه گذاری صدرتامین</t>
  </si>
  <si>
    <t>سرمایه گذاری مس سرچشمه</t>
  </si>
  <si>
    <t>سرمایه‌گذاری‌صندوق‌بازنشستگی‌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</si>
  <si>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</si>
  <si>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</si>
  <si>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</si>
  <si>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</si>
  <si>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</si>
  <si>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</si>
  <si>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</si>
  <si>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سیمان‌هرمزگان‌</t>
  </si>
  <si>
    <t>سیمرغ</t>
  </si>
  <si>
    <t>شرکت س استان آذربایجان غربی</t>
  </si>
  <si>
    <t>شرکت صنایع غذایی مینو شرق</t>
  </si>
  <si>
    <t>شرکت قند بیستون</t>
  </si>
  <si>
    <t>صنایع الکترونیک مادیران</t>
  </si>
  <si>
    <t>صنایع پتروشیمی خلیج فارس</t>
  </si>
  <si>
    <t>صنعتی‌ بهشهر</t>
  </si>
  <si>
    <t>فرابورس ایران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</si>
  <si>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</si>
  <si>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</si>
  <si>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</si>
  <si>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</si>
  <si>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سوخت سبززاگرس(سهامی عام)</t>
  </si>
  <si>
    <t>گسترش نفت و گاز پارسیان</t>
  </si>
  <si>
    <t>گسترش‌سرمایه‌گذاری‌ایران‌خودرو</t>
  </si>
  <si>
    <t>مبین انرژی خلیج فارس</t>
  </si>
  <si>
    <t>مخابرات ایران</t>
  </si>
  <si>
    <t>معدنکاران نسوز</t>
  </si>
  <si>
    <t>معدنی‌ املاح‌  ایران‌</t>
  </si>
  <si>
    <t>ملی کشت و صنعت و دامپروری پارس</t>
  </si>
  <si>
    <t>ملی‌ صنایع‌ مس‌ ایران‌</t>
  </si>
  <si>
    <t>مهرمام میهن</t>
  </si>
  <si>
    <t>موتوژن‌</t>
  </si>
  <si>
    <t>نخریسی و نساجی خسروی خراسان</t>
  </si>
  <si>
    <t>نفت سپاهان</t>
  </si>
  <si>
    <t>نفت‌ پارس‌</t>
  </si>
  <si>
    <t>کاشی‌ الوند</t>
  </si>
  <si>
    <t>کاشی‌ وسرامیک‌ حافظ‌</t>
  </si>
  <si>
    <t>کانی کربن طبس</t>
  </si>
  <si>
    <t>کشت و صنعت جوین</t>
  </si>
  <si>
    <t>کشتیرانی جمهوری اسلامی ایران</t>
  </si>
  <si>
    <t>کلر پارس</t>
  </si>
  <si>
    <t>کویر تایر</t>
  </si>
  <si>
    <t>تامین سرمایه لوتوس پارسیان</t>
  </si>
  <si>
    <t>پالایش نفت شیراز</t>
  </si>
  <si>
    <t>بانک سامان</t>
  </si>
  <si>
    <t>بانک صادرات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</si>
  <si>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</si>
  <si>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</si>
  <si>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</si>
  <si>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</si>
  <si>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</si>
  <si>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</si>
  <si>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</si>
  <si>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</si>
  <si>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1405/02/21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</si>
  <si>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</si>
  <si>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</si>
  <si>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</si>
  <si>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</si>
  <si>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</si>
  <si>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1405/01/18</t>
  </si>
  <si>
    <t>اختیارف ت پارسان-79550-5/02/05</t>
  </si>
  <si>
    <t>1405/02/05</t>
  </si>
  <si>
    <t>اختیارف ت شبندر-12625-05/02/23</t>
  </si>
  <si>
    <t>1405/02/23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</si>
  <si>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</si>
  <si>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</si>
  <si>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</si>
  <si>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</si>
  <si>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</si>
  <si>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</si>
  <si>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</si>
  <si>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</si>
  <si>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</si>
  <si>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</si>
  <si>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فارس730-بدون ضامن</t>
  </si>
  <si>
    <t>بله</t>
  </si>
  <si>
    <t>1403/03/07</t>
  </si>
  <si>
    <t>1407/03/07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</si>
  <si>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</si>
  <si>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</si>
  <si>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</si>
  <si>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</si>
  <si>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</si>
  <si>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</si>
  <si>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</si>
  <si>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</si>
  <si>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</si>
  <si>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</si>
  <si>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</si>
  <si>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</si>
  <si>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</si>
  <si>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</si>
  <si>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</si>
  <si>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</si>
  <si>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</si>
  <si>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</si>
  <si>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</si>
  <si>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</si>
  <si>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</si>
  <si>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</si>
  <si>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</si>
  <si>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</si>
  <si>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</si>
  <si>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</si>
  <si>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</si>
  <si>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</si>
  <si>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</si>
  <si>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</si>
  <si>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</si>
  <si>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</si>
  <si>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</si>
  <si>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</si>
  <si>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</si>
  <si>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</si>
  <si>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</si>
  <si>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</si>
  <si>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</si>
  <si>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</si>
  <si>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</si>
  <si>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</si>
  <si>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</si>
  <si>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</si>
  <si>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</si>
  <si>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</si>
  <si>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</si>
  <si>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</si>
  <si>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</si>
  <si>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1404/01/31</t>
  </si>
  <si>
    <t>1404/02/22</t>
  </si>
  <si>
    <t>1404/02/14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</si>
  <si>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</si>
  <si>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</si>
  <si>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</si>
  <si>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</si>
  <si>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</si>
  <si>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</si>
  <si>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</si>
  <si>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</si>
  <si>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</si>
  <si>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</si>
  <si>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</si>
  <si>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</si>
  <si>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</si>
  <si>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</si>
  <si>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</si>
  <si>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‫1404/01/27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</si>
  <si>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</si>
  <si>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</si>
  <si>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</si>
  <si>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</si>
  <si>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</si>
  <si>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</si>
  <si>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</si>
  <si>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</si>
  <si>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</si>
  <si>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</si>
  <si>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</si>
  <si>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</si>
  <si>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</si>
  <si>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</si>
  <si>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</si>
  <si>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</si>
  <si>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</si>
  <si>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</si>
  <si>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</si>
  <si>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</si>
  <si>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</si>
  <si>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</si>
  <si>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‫1404/02/27</t>
  </si>
  <si>
    <t xml:space="preserve">بانک اقتصاد نوین </t>
  </si>
  <si>
    <t>بانک پارسیان</t>
  </si>
  <si>
    <t>‫درآمد سود اوراق</t>
  </si>
  <si>
    <t>‫درآمد تغییر ارزش</t>
  </si>
  <si>
    <t>‫درآمد فروش</t>
  </si>
  <si>
    <t>درآمد حاصل از سرمایه گذاری در گواهی سپرده کالایی سکه و شمش طلا</t>
  </si>
  <si>
    <t>بانک اقتصاد نوین</t>
  </si>
  <si>
    <t xml:space="preserve">بانک ملت </t>
  </si>
  <si>
    <t xml:space="preserve">بانک خاورمیانه </t>
  </si>
  <si>
    <t>‫2-2- درآمد حاصل از سرمایه گذاری در گواهی سپرده کالایی سکه و شمش طلا: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</si>
</sst>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2"/>
      <color indexed="8"/>
      <name val="B Nazanin"/>
      <charset val="17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3" fontId="17" fillId="0" borderId="0" applyFont="0" applyFill="0" applyBorder="0" applyAlignment="0" applyProtection="0"/>
  </cellStyleXfs>
  <cellXfs count="16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4" fontId="4" fillId="0" borderId="6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7" xfId="2" applyNumberFormat="1" applyFont="1" applyBorder="1" applyAlignment="1">
      <alignment horizontal="center" vertical="center"/>
    </xf>
    <xf numFmtId="164" fontId="12" fillId="0" borderId="7" xfId="3" applyNumberFormat="1" applyFont="1" applyBorder="1" applyAlignment="1">
      <alignment horizontal="center" vertical="center"/>
    </xf>
    <xf numFmtId="3" fontId="13" fillId="0" borderId="0" xfId="2" applyNumberFormat="1" applyFont="1"/>
    <xf numFmtId="37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/>
    <xf numFmtId="37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164" fontId="9" fillId="0" borderId="0" xfId="3" applyNumberFormat="1" applyFont="1" applyAlignment="1">
      <alignment horizontal="center"/>
    </xf>
    <xf numFmtId="43" fontId="12" fillId="0" borderId="0" xfId="3" applyFont="1" applyAlignment="1">
      <alignment horizontal="center" vertical="center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0" fontId="14" fillId="0" borderId="0" xfId="2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164" fontId="0" fillId="0" borderId="0" xfId="3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7" fontId="12" fillId="0" borderId="10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43" fontId="12" fillId="0" borderId="11" xfId="3" applyFont="1" applyBorder="1" applyAlignment="1">
      <alignment horizontal="center" vertical="center"/>
    </xf>
    <xf numFmtId="164" fontId="12" fillId="0" borderId="10" xfId="3" applyNumberFormat="1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49" fontId="12" fillId="0" borderId="12" xfId="2" applyNumberFormat="1" applyFont="1" applyBorder="1" applyAlignment="1">
      <alignment horizontal="center" vertical="center"/>
    </xf>
    <xf numFmtId="37" fontId="12" fillId="0" borderId="12" xfId="2" applyNumberFormat="1" applyFont="1" applyBorder="1" applyAlignment="1">
      <alignment horizontal="center" vertical="center"/>
    </xf>
    <xf numFmtId="164" fontId="12" fillId="0" borderId="12" xfId="3" applyNumberFormat="1" applyFont="1" applyBorder="1" applyAlignment="1">
      <alignment horizontal="center" vertical="center"/>
    </xf>
    <xf numFmtId="2" fontId="12" fillId="0" borderId="12" xfId="2" applyNumberFormat="1" applyFont="1" applyBorder="1" applyAlignment="1">
      <alignment horizontal="center" vertical="center"/>
    </xf>
    <xf numFmtId="3" fontId="8" fillId="0" borderId="0" xfId="2" applyNumberFormat="1"/>
    <xf numFmtId="2" fontId="9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5" fontId="15" fillId="0" borderId="0" xfId="3" applyNumberFormat="1" applyFont="1"/>
    <xf numFmtId="3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164" fontId="16" fillId="0" borderId="0" xfId="1" applyNumberFormat="1" applyFont="1" applyAlignment="1">
      <alignment horizontal="center"/>
    </xf>
    <xf numFmtId="0" fontId="9" fillId="0" borderId="0" xfId="4" applyFont="1"/>
    <xf numFmtId="0" fontId="8" fillId="0" borderId="0" xfId="5" applyAlignment="1">
      <alignment horizontal="left"/>
    </xf>
    <xf numFmtId="0" fontId="3" fillId="0" borderId="0" xfId="5" applyFont="1" applyAlignment="1">
      <alignment vertical="center"/>
    </xf>
    <xf numFmtId="37" fontId="11" fillId="0" borderId="7" xfId="4" applyNumberFormat="1" applyFont="1" applyBorder="1" applyAlignment="1">
      <alignment horizontal="center" vertical="center" wrapText="1"/>
    </xf>
    <xf numFmtId="37" fontId="12" fillId="0" borderId="0" xfId="4" applyNumberFormat="1" applyFont="1" applyAlignment="1">
      <alignment horizontal="right" vertical="center" wrapText="1"/>
    </xf>
    <xf numFmtId="43" fontId="12" fillId="0" borderId="0" xfId="6" applyFont="1" applyAlignment="1">
      <alignment horizontal="center" vertical="center"/>
    </xf>
    <xf numFmtId="3" fontId="9" fillId="0" borderId="0" xfId="4" applyNumberFormat="1" applyFont="1"/>
    <xf numFmtId="37" fontId="11" fillId="0" borderId="10" xfId="4" applyNumberFormat="1" applyFont="1" applyBorder="1" applyAlignment="1">
      <alignment horizontal="center" vertical="center"/>
    </xf>
    <xf numFmtId="37" fontId="12" fillId="0" borderId="12" xfId="4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8" fontId="9" fillId="0" borderId="0" xfId="4" applyNumberFormat="1" applyFont="1"/>
    <xf numFmtId="38" fontId="12" fillId="0" borderId="0" xfId="4" applyNumberFormat="1" applyFont="1" applyAlignment="1">
      <alignment horizontal="center" vertical="center"/>
    </xf>
    <xf numFmtId="38" fontId="12" fillId="0" borderId="0" xfId="6" applyNumberFormat="1" applyFont="1" applyAlignment="1">
      <alignment horizontal="center" vertical="center"/>
    </xf>
    <xf numFmtId="38" fontId="4" fillId="0" borderId="6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14" fillId="0" borderId="11" xfId="4" applyNumberFormat="1" applyFont="1" applyBorder="1" applyAlignment="1">
      <alignment horizontal="center" vertical="center"/>
    </xf>
    <xf numFmtId="38" fontId="3" fillId="0" borderId="5" xfId="0" applyNumberFormat="1" applyFont="1" applyFill="1" applyBorder="1" applyAlignment="1">
      <alignment horizontal="center" vertical="center"/>
    </xf>
    <xf numFmtId="38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40" fontId="4" fillId="0" borderId="4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2" xfId="0" applyNumberFormat="1" applyFont="1" applyFill="1" applyBorder="1" applyAlignment="1">
      <alignment vertical="top"/>
    </xf>
    <xf numFmtId="3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" fontId="4" fillId="0" borderId="10" xfId="0" applyNumberFormat="1" applyFont="1" applyFill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40" fontId="0" fillId="0" borderId="0" xfId="0" applyNumberFormat="1" applyAlignment="1">
      <alignment horizontal="left"/>
    </xf>
    <xf numFmtId="40" fontId="4" fillId="0" borderId="0" xfId="0" applyNumberFormat="1" applyFont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7" fontId="12" fillId="0" borderId="9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37" fontId="11" fillId="0" borderId="7" xfId="2" applyNumberFormat="1" applyFont="1" applyBorder="1" applyAlignment="1">
      <alignment horizontal="center" vertical="center"/>
    </xf>
    <xf numFmtId="0" fontId="9" fillId="0" borderId="8" xfId="2" applyFont="1" applyBorder="1"/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37" fontId="12" fillId="0" borderId="7" xfId="2" applyNumberFormat="1" applyFont="1" applyBorder="1" applyAlignment="1">
      <alignment horizontal="center" vertical="center"/>
    </xf>
    <xf numFmtId="2" fontId="12" fillId="0" borderId="0" xfId="2" applyNumberFormat="1" applyFont="1" applyAlignment="1">
      <alignment horizontal="center" vertical="center" wrapText="1"/>
    </xf>
    <xf numFmtId="2" fontId="12" fillId="0" borderId="7" xfId="2" applyNumberFormat="1" applyFont="1" applyBorder="1" applyAlignment="1">
      <alignment horizontal="center" vertical="center"/>
    </xf>
    <xf numFmtId="37" fontId="12" fillId="0" borderId="7" xfId="2" applyNumberFormat="1" applyFont="1" applyBorder="1" applyAlignment="1">
      <alignment horizontal="center" vertical="center" wrapText="1"/>
    </xf>
    <xf numFmtId="0" fontId="9" fillId="0" borderId="0" xfId="2" applyFont="1"/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37" fontId="12" fillId="0" borderId="4" xfId="2" applyNumberFormat="1" applyFont="1" applyBorder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top"/>
    </xf>
    <xf numFmtId="38" fontId="16" fillId="0" borderId="0" xfId="4" applyNumberFormat="1" applyFont="1" applyAlignment="1">
      <alignment horizontal="center"/>
    </xf>
  </cellXfs>
  <cellStyles count="7">
    <cellStyle name="Comma" xfId="1" builtinId="3"/>
    <cellStyle name="Comma 2" xfId="3" xr:uid="{27D333E4-6B45-4667-BFB7-700925D47975}"/>
    <cellStyle name="Comma 2 2" xfId="6" xr:uid="{96397D07-6AD4-4583-8045-76E9A83CCCB2}"/>
    <cellStyle name="Normal" xfId="0" builtinId="0"/>
    <cellStyle name="Normal 2" xfId="2" xr:uid="{5F8CC4DD-D083-4CDD-8557-B5C87CBBD0C9}"/>
    <cellStyle name="Normal 2 2" xfId="4" xr:uid="{0766D36A-2E7B-4F7E-A401-A0255CBB708F}"/>
    <cellStyle name="Normal 3" xfId="5" xr:uid="{6D4111EA-83B5-45CC-9271-4B8F423E1A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Normal="100" zoomScaleSheetLayoutView="100" workbookViewId="0">
      <selection activeCell="F6" sqref="F6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33.75">
      <c r="A1" s="119" t="s">
        <v>0</v>
      </c>
      <c r="B1" s="119"/>
      <c r="C1" s="119"/>
    </row>
    <row r="2" spans="1:3" s="25" customFormat="1" ht="21.75" customHeight="1">
      <c r="A2" s="119" t="s">
        <v>1</v>
      </c>
      <c r="B2" s="119"/>
      <c r="C2" s="119"/>
    </row>
    <row r="3" spans="1:3" s="25" customFormat="1" ht="21.75" customHeight="1">
      <c r="A3" s="119" t="s">
        <v>2</v>
      </c>
      <c r="B3" s="119"/>
      <c r="C3" s="119"/>
    </row>
    <row r="4" spans="1:3" s="25" customFormat="1" ht="7.35" customHeight="1">
      <c r="A4" s="119"/>
      <c r="B4" s="119"/>
      <c r="C4" s="119"/>
    </row>
    <row r="5" spans="1:3" s="25" customFormat="1" ht="85.5" customHeight="1">
      <c r="A5" s="119"/>
      <c r="B5" s="119"/>
      <c r="C5" s="119"/>
    </row>
    <row r="6" spans="1:3" ht="123.6" customHeight="1">
      <c r="A6" s="119" t="s">
        <v>2</v>
      </c>
      <c r="B6" s="119"/>
      <c r="C6" s="119"/>
    </row>
    <row r="8" spans="1:3" ht="25.5">
      <c r="B8" s="118"/>
      <c r="C8" s="25"/>
    </row>
    <row r="9" spans="1:3">
      <c r="B9" s="118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F20" sqref="F20"/>
    </sheetView>
  </sheetViews>
  <sheetFormatPr defaultRowHeight="12.75"/>
  <cols>
    <col min="1" max="1" width="6.7109375" bestFit="1" customWidth="1"/>
    <col min="2" max="2" width="18.14062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5" bestFit="1" customWidth="1"/>
    <col min="9" max="9" width="1.28515625" customWidth="1"/>
    <col min="10" max="10" width="14.5703125" bestFit="1" customWidth="1"/>
    <col min="11" max="11" width="1.28515625" customWidth="1"/>
    <col min="12" max="12" width="14.5703125" bestFit="1" customWidth="1"/>
    <col min="13" max="13" width="1.28515625" customWidth="1"/>
    <col min="14" max="14" width="15.5703125" bestFit="1" customWidth="1"/>
    <col min="15" max="15" width="1.28515625" customWidth="1"/>
    <col min="16" max="16" width="15" bestFit="1" customWidth="1"/>
    <col min="17" max="17" width="1.28515625" customWidth="1"/>
    <col min="18" max="18" width="14.5703125" bestFit="1" customWidth="1"/>
    <col min="19" max="19" width="0.28515625" customWidth="1"/>
  </cols>
  <sheetData>
    <row r="1" spans="1:18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8" ht="14.45" customHeight="1"/>
    <row r="5" spans="1:18" ht="14.45" customHeight="1">
      <c r="A5" s="1" t="s">
        <v>170</v>
      </c>
      <c r="B5" s="123" t="s">
        <v>171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ht="14.45" customHeight="1">
      <c r="D6" s="121" t="s">
        <v>163</v>
      </c>
      <c r="E6" s="121"/>
      <c r="F6" s="121"/>
      <c r="G6" s="121"/>
      <c r="H6" s="121"/>
      <c r="I6" s="121"/>
      <c r="J6" s="121"/>
      <c r="L6" s="121" t="s">
        <v>164</v>
      </c>
      <c r="M6" s="121"/>
      <c r="N6" s="121"/>
      <c r="O6" s="121"/>
      <c r="P6" s="121"/>
      <c r="Q6" s="121"/>
      <c r="R6" s="12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21" t="s">
        <v>172</v>
      </c>
      <c r="B8" s="121"/>
      <c r="D8" s="2" t="s">
        <v>173</v>
      </c>
      <c r="F8" s="2" t="s">
        <v>167</v>
      </c>
      <c r="H8" s="2" t="s">
        <v>168</v>
      </c>
      <c r="J8" s="2" t="s">
        <v>106</v>
      </c>
      <c r="L8" s="2" t="s">
        <v>173</v>
      </c>
      <c r="N8" s="2" t="s">
        <v>167</v>
      </c>
      <c r="P8" s="2" t="s">
        <v>168</v>
      </c>
      <c r="R8" s="2" t="s">
        <v>106</v>
      </c>
    </row>
    <row r="9" spans="1:18" ht="21.75" customHeight="1">
      <c r="A9" s="147" t="s">
        <v>135</v>
      </c>
      <c r="B9" s="147"/>
      <c r="D9" s="91">
        <v>3762129493</v>
      </c>
      <c r="E9" s="92"/>
      <c r="F9" s="91">
        <v>-734327881</v>
      </c>
      <c r="G9" s="92"/>
      <c r="H9" s="91">
        <v>-1894672368</v>
      </c>
      <c r="I9" s="92"/>
      <c r="J9" s="91">
        <v>1133129244</v>
      </c>
      <c r="K9" s="92"/>
      <c r="L9" s="91">
        <v>3762129493</v>
      </c>
      <c r="M9" s="92"/>
      <c r="N9" s="91">
        <v>-734327881</v>
      </c>
      <c r="O9" s="92"/>
      <c r="P9" s="91">
        <v>-1894672368</v>
      </c>
      <c r="Q9" s="92"/>
      <c r="R9" s="91">
        <v>1133129244</v>
      </c>
    </row>
    <row r="10" spans="1:18" ht="21.75" customHeight="1">
      <c r="A10" s="125" t="s">
        <v>106</v>
      </c>
      <c r="B10" s="125"/>
      <c r="D10" s="93">
        <v>3762129493</v>
      </c>
      <c r="E10" s="92"/>
      <c r="F10" s="93">
        <v>-734327881</v>
      </c>
      <c r="G10" s="92"/>
      <c r="H10" s="93">
        <v>-1894672368</v>
      </c>
      <c r="I10" s="92"/>
      <c r="J10" s="93">
        <v>1133129244</v>
      </c>
      <c r="K10" s="92"/>
      <c r="L10" s="93">
        <v>3762129493</v>
      </c>
      <c r="M10" s="92"/>
      <c r="N10" s="93">
        <v>-734327881</v>
      </c>
      <c r="O10" s="92"/>
      <c r="P10" s="93">
        <v>-1894672368</v>
      </c>
      <c r="Q10" s="92"/>
      <c r="R10" s="93">
        <v>1133129244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M9" sqref="M9"/>
    </sheetView>
  </sheetViews>
  <sheetFormatPr defaultRowHeight="12.75"/>
  <cols>
    <col min="1" max="1" width="5.140625" customWidth="1"/>
    <col min="2" max="2" width="19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5.42578125" customWidth="1"/>
  </cols>
  <sheetData>
    <row r="1" spans="1:10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14.45" customHeight="1"/>
    <row r="5" spans="1:10" ht="14.45" customHeight="1">
      <c r="A5" s="1" t="s">
        <v>174</v>
      </c>
      <c r="B5" s="123" t="s">
        <v>175</v>
      </c>
      <c r="C5" s="123"/>
      <c r="D5" s="123"/>
      <c r="E5" s="123"/>
      <c r="F5" s="123"/>
      <c r="G5" s="123"/>
      <c r="H5" s="123"/>
      <c r="I5" s="123"/>
      <c r="J5" s="123"/>
    </row>
    <row r="6" spans="1:10" ht="21">
      <c r="D6" s="121" t="s">
        <v>163</v>
      </c>
      <c r="E6" s="121"/>
      <c r="F6" s="121"/>
      <c r="H6" s="121" t="s">
        <v>164</v>
      </c>
      <c r="I6" s="121"/>
      <c r="J6" s="121"/>
    </row>
    <row r="7" spans="1:10" ht="36.4" customHeight="1">
      <c r="A7" s="121" t="s">
        <v>176</v>
      </c>
      <c r="B7" s="121"/>
      <c r="D7" s="22" t="s">
        <v>177</v>
      </c>
      <c r="E7" s="3"/>
      <c r="F7" s="22" t="s">
        <v>178</v>
      </c>
      <c r="H7" s="22" t="s">
        <v>177</v>
      </c>
      <c r="I7" s="3"/>
      <c r="J7" s="22" t="s">
        <v>178</v>
      </c>
    </row>
    <row r="8" spans="1:10" ht="21.75" customHeight="1">
      <c r="A8" s="126" t="s">
        <v>231</v>
      </c>
      <c r="B8" s="126"/>
      <c r="D8" s="6">
        <v>22898454</v>
      </c>
      <c r="F8" s="7"/>
      <c r="H8" s="6">
        <v>22898454</v>
      </c>
      <c r="J8" s="7"/>
    </row>
    <row r="9" spans="1:10" ht="21.75" customHeight="1">
      <c r="A9" s="148" t="s">
        <v>238</v>
      </c>
      <c r="B9" s="148"/>
      <c r="D9" s="101">
        <v>12141697</v>
      </c>
      <c r="F9" s="102"/>
      <c r="H9" s="101">
        <v>12141697</v>
      </c>
      <c r="J9" s="102"/>
    </row>
    <row r="10" spans="1:10" ht="21.75" customHeight="1">
      <c r="A10" s="148" t="s">
        <v>236</v>
      </c>
      <c r="B10" s="148"/>
      <c r="D10" s="9">
        <v>178298</v>
      </c>
      <c r="F10" s="10"/>
      <c r="H10" s="9">
        <v>178298</v>
      </c>
      <c r="J10" s="10"/>
    </row>
    <row r="11" spans="1:10" ht="21.75" customHeight="1">
      <c r="A11" s="148" t="s">
        <v>237</v>
      </c>
      <c r="B11" s="148"/>
      <c r="D11" s="9">
        <v>27647</v>
      </c>
      <c r="F11" s="10"/>
      <c r="H11" s="9">
        <v>35953</v>
      </c>
      <c r="J11" s="10"/>
    </row>
    <row r="12" spans="1:10" ht="21.75" customHeight="1">
      <c r="A12" s="148" t="s">
        <v>23</v>
      </c>
      <c r="B12" s="148"/>
      <c r="D12" s="13">
        <v>10253</v>
      </c>
      <c r="F12" s="14"/>
      <c r="H12" s="13">
        <v>10253</v>
      </c>
      <c r="J12" s="14"/>
    </row>
    <row r="13" spans="1:10" ht="21.75" customHeight="1" thickBot="1">
      <c r="A13" s="125" t="s">
        <v>106</v>
      </c>
      <c r="B13" s="125"/>
      <c r="D13" s="16">
        <f>SUM(D8:D12)</f>
        <v>35256349</v>
      </c>
      <c r="F13" s="16"/>
      <c r="H13" s="16">
        <f>SUM(H8:H12)</f>
        <v>35264655</v>
      </c>
      <c r="J13" s="16"/>
    </row>
  </sheetData>
  <sortState xmlns:xlrd2="http://schemas.microsoft.com/office/spreadsheetml/2017/richdata2" ref="A8:J12">
    <sortCondition descending="1" ref="H8:H12"/>
  </sortState>
  <mergeCells count="13">
    <mergeCell ref="A9:B9"/>
    <mergeCell ref="A12:B12"/>
    <mergeCell ref="A13:B13"/>
    <mergeCell ref="A7:B7"/>
    <mergeCell ref="A8:B8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I9" sqref="I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22" t="s">
        <v>0</v>
      </c>
      <c r="B1" s="122"/>
      <c r="C1" s="122"/>
      <c r="D1" s="122"/>
      <c r="E1" s="122"/>
      <c r="F1" s="122"/>
    </row>
    <row r="2" spans="1:6" ht="21.75" customHeight="1">
      <c r="A2" s="122" t="s">
        <v>145</v>
      </c>
      <c r="B2" s="122"/>
      <c r="C2" s="122"/>
      <c r="D2" s="122"/>
      <c r="E2" s="122"/>
      <c r="F2" s="122"/>
    </row>
    <row r="3" spans="1:6" ht="21.75" customHeight="1">
      <c r="A3" s="122" t="s">
        <v>2</v>
      </c>
      <c r="B3" s="122"/>
      <c r="C3" s="122"/>
      <c r="D3" s="122"/>
      <c r="E3" s="122"/>
      <c r="F3" s="122"/>
    </row>
    <row r="4" spans="1:6" ht="14.45" customHeight="1"/>
    <row r="5" spans="1:6" ht="29.1" customHeight="1">
      <c r="A5" s="1" t="s">
        <v>179</v>
      </c>
      <c r="B5" s="123" t="s">
        <v>159</v>
      </c>
      <c r="C5" s="123"/>
      <c r="D5" s="123"/>
      <c r="E5" s="123"/>
      <c r="F5" s="123"/>
    </row>
    <row r="6" spans="1:6" ht="14.45" customHeight="1">
      <c r="D6" s="2" t="s">
        <v>163</v>
      </c>
      <c r="F6" s="2" t="s">
        <v>9</v>
      </c>
    </row>
    <row r="7" spans="1:6" ht="14.45" customHeight="1">
      <c r="A7" s="121" t="s">
        <v>159</v>
      </c>
      <c r="B7" s="121"/>
      <c r="D7" s="4" t="s">
        <v>142</v>
      </c>
      <c r="F7" s="4" t="s">
        <v>142</v>
      </c>
    </row>
    <row r="8" spans="1:6" ht="21.75" customHeight="1">
      <c r="A8" s="126" t="s">
        <v>159</v>
      </c>
      <c r="B8" s="126"/>
      <c r="D8" s="6">
        <v>239411924</v>
      </c>
      <c r="F8" s="6">
        <v>239411924</v>
      </c>
    </row>
    <row r="9" spans="1:6" ht="21.75" customHeight="1">
      <c r="A9" s="156" t="s">
        <v>180</v>
      </c>
      <c r="B9" s="156"/>
      <c r="D9" s="13">
        <v>330666404</v>
      </c>
      <c r="F9" s="13">
        <v>330666404</v>
      </c>
    </row>
    <row r="10" spans="1:6" ht="21.75" customHeight="1">
      <c r="A10" s="125" t="s">
        <v>106</v>
      </c>
      <c r="B10" s="125"/>
      <c r="D10" s="16">
        <v>570078328</v>
      </c>
      <c r="F10" s="16">
        <v>570078328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6"/>
  <sheetViews>
    <sheetView rightToLeft="1" workbookViewId="0">
      <selection activeCell="K9" sqref="K9"/>
    </sheetView>
  </sheetViews>
  <sheetFormatPr defaultRowHeight="12.75"/>
  <cols>
    <col min="1" max="1" width="27.7109375" customWidth="1"/>
    <col min="2" max="2" width="1.28515625" customWidth="1"/>
    <col min="3" max="3" width="16.85546875" customWidth="1"/>
    <col min="4" max="4" width="1.28515625" customWidth="1"/>
    <col min="5" max="5" width="17" customWidth="1"/>
    <col min="6" max="6" width="1.28515625" customWidth="1"/>
    <col min="7" max="7" width="11.85546875" customWidth="1"/>
    <col min="8" max="8" width="1.28515625" customWidth="1"/>
    <col min="9" max="9" width="19.140625" bestFit="1" customWidth="1"/>
    <col min="10" max="10" width="1.28515625" customWidth="1"/>
    <col min="11" max="11" width="15.14062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5.140625" bestFit="1" customWidth="1"/>
    <col min="18" max="18" width="1.28515625" customWidth="1"/>
    <col min="19" max="19" width="20.140625" bestFit="1" customWidth="1"/>
    <col min="20" max="20" width="11.7109375" bestFit="1" customWidth="1"/>
  </cols>
  <sheetData>
    <row r="1" spans="1:20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0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0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0" ht="14.45" customHeight="1"/>
    <row r="5" spans="1:20" ht="14.45" customHeight="1">
      <c r="A5" s="123" t="s">
        <v>166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ht="14.45" customHeight="1">
      <c r="A6" s="121" t="s">
        <v>108</v>
      </c>
      <c r="C6" s="121" t="s">
        <v>181</v>
      </c>
      <c r="D6" s="121"/>
      <c r="E6" s="121"/>
      <c r="F6" s="121"/>
      <c r="G6" s="121"/>
      <c r="I6" s="121" t="s">
        <v>163</v>
      </c>
      <c r="J6" s="121"/>
      <c r="K6" s="121"/>
      <c r="L6" s="121"/>
      <c r="M6" s="121"/>
      <c r="O6" s="121" t="s">
        <v>164</v>
      </c>
      <c r="P6" s="121"/>
      <c r="Q6" s="121"/>
      <c r="R6" s="121"/>
      <c r="S6" s="121"/>
    </row>
    <row r="7" spans="1:20" ht="42">
      <c r="A7" s="121"/>
      <c r="C7" s="22" t="s">
        <v>182</v>
      </c>
      <c r="D7" s="3"/>
      <c r="E7" s="22" t="s">
        <v>183</v>
      </c>
      <c r="F7" s="3"/>
      <c r="G7" s="22" t="s">
        <v>184</v>
      </c>
      <c r="I7" s="22" t="s">
        <v>185</v>
      </c>
      <c r="J7" s="3"/>
      <c r="K7" s="22" t="s">
        <v>186</v>
      </c>
      <c r="L7" s="3"/>
      <c r="M7" s="22" t="s">
        <v>187</v>
      </c>
      <c r="O7" s="22" t="s">
        <v>185</v>
      </c>
      <c r="P7" s="3"/>
      <c r="Q7" s="22" t="s">
        <v>186</v>
      </c>
      <c r="R7" s="3"/>
      <c r="S7" s="22" t="s">
        <v>187</v>
      </c>
    </row>
    <row r="8" spans="1:20" ht="21.75" customHeight="1">
      <c r="A8" s="5" t="s">
        <v>66</v>
      </c>
      <c r="C8" s="5" t="s">
        <v>189</v>
      </c>
      <c r="E8" s="94">
        <v>684000</v>
      </c>
      <c r="F8" s="92"/>
      <c r="G8" s="94">
        <v>12450</v>
      </c>
      <c r="H8" s="92"/>
      <c r="I8" s="94">
        <v>8515800000</v>
      </c>
      <c r="J8" s="92"/>
      <c r="K8" s="94">
        <v>-631800000</v>
      </c>
      <c r="L8" s="92"/>
      <c r="M8" s="94">
        <v>7884000000</v>
      </c>
      <c r="N8" s="92"/>
      <c r="O8" s="94">
        <v>8515800000</v>
      </c>
      <c r="P8" s="92"/>
      <c r="Q8" s="94">
        <v>-631800000</v>
      </c>
      <c r="R8" s="92"/>
      <c r="S8" s="94">
        <v>7884000000</v>
      </c>
      <c r="T8" s="103"/>
    </row>
    <row r="9" spans="1:20" ht="21.75" customHeight="1">
      <c r="A9" s="100" t="s">
        <v>100</v>
      </c>
      <c r="C9" s="100" t="s">
        <v>189</v>
      </c>
      <c r="E9" s="99">
        <v>1000000</v>
      </c>
      <c r="F9" s="92"/>
      <c r="G9" s="99">
        <v>7700</v>
      </c>
      <c r="H9" s="92"/>
      <c r="I9" s="99">
        <v>7700000000</v>
      </c>
      <c r="J9" s="92"/>
      <c r="K9" s="99">
        <v>-1000357569</v>
      </c>
      <c r="L9" s="92"/>
      <c r="M9" s="99">
        <v>6699642431</v>
      </c>
      <c r="N9" s="92"/>
      <c r="O9" s="99">
        <v>7700000000</v>
      </c>
      <c r="P9" s="92"/>
      <c r="Q9" s="99">
        <v>-1000357569</v>
      </c>
      <c r="R9" s="92"/>
      <c r="S9" s="99">
        <v>6699642431</v>
      </c>
      <c r="T9" s="103"/>
    </row>
    <row r="10" spans="1:20" ht="21.75" customHeight="1">
      <c r="A10" s="8" t="s">
        <v>47</v>
      </c>
      <c r="C10" s="8" t="s">
        <v>190</v>
      </c>
      <c r="E10" s="95">
        <v>150000</v>
      </c>
      <c r="F10" s="92"/>
      <c r="G10" s="95">
        <v>14500</v>
      </c>
      <c r="H10" s="92"/>
      <c r="I10" s="95">
        <v>2175000000</v>
      </c>
      <c r="J10" s="92"/>
      <c r="K10" s="95">
        <v>-282568534</v>
      </c>
      <c r="L10" s="92"/>
      <c r="M10" s="95">
        <v>1892431466</v>
      </c>
      <c r="N10" s="92"/>
      <c r="O10" s="95">
        <v>2175000000</v>
      </c>
      <c r="P10" s="92"/>
      <c r="Q10" s="95">
        <v>-282568534</v>
      </c>
      <c r="R10" s="92"/>
      <c r="S10" s="95">
        <v>1892431466</v>
      </c>
      <c r="T10" s="103"/>
    </row>
    <row r="11" spans="1:20" ht="21.75" customHeight="1">
      <c r="A11" s="8" t="s">
        <v>69</v>
      </c>
      <c r="C11" s="8" t="s">
        <v>188</v>
      </c>
      <c r="E11" s="95">
        <v>6007369</v>
      </c>
      <c r="F11" s="92"/>
      <c r="G11" s="95">
        <v>200</v>
      </c>
      <c r="H11" s="92"/>
      <c r="I11" s="95">
        <v>1201473800</v>
      </c>
      <c r="J11" s="92"/>
      <c r="K11" s="95">
        <v>-155467987</v>
      </c>
      <c r="L11" s="92"/>
      <c r="M11" s="95">
        <v>1046005813</v>
      </c>
      <c r="N11" s="92"/>
      <c r="O11" s="95">
        <v>1201473800</v>
      </c>
      <c r="P11" s="92"/>
      <c r="Q11" s="95">
        <v>-155467987</v>
      </c>
      <c r="R11" s="92"/>
      <c r="S11" s="95">
        <v>1046005813</v>
      </c>
      <c r="T11" s="103"/>
    </row>
    <row r="12" spans="1:20" ht="21.75" customHeight="1">
      <c r="A12" s="100" t="s">
        <v>75</v>
      </c>
      <c r="C12" s="100" t="s">
        <v>188</v>
      </c>
      <c r="E12" s="99">
        <v>3600000</v>
      </c>
      <c r="F12" s="92"/>
      <c r="G12" s="99">
        <v>13</v>
      </c>
      <c r="H12" s="92"/>
      <c r="I12" s="99">
        <v>46800000</v>
      </c>
      <c r="J12" s="92"/>
      <c r="K12" s="99">
        <v>-2830888</v>
      </c>
      <c r="L12" s="92"/>
      <c r="M12" s="99">
        <v>43969112</v>
      </c>
      <c r="N12" s="92"/>
      <c r="O12" s="99">
        <v>46800000</v>
      </c>
      <c r="P12" s="92"/>
      <c r="Q12" s="99">
        <v>-2830888</v>
      </c>
      <c r="R12" s="92"/>
      <c r="S12" s="99">
        <v>43969112</v>
      </c>
      <c r="T12" s="103"/>
    </row>
    <row r="13" spans="1:20" ht="21.75" customHeight="1">
      <c r="A13" s="11" t="s">
        <v>88</v>
      </c>
      <c r="C13" s="11" t="s">
        <v>188</v>
      </c>
      <c r="E13" s="96">
        <v>197000</v>
      </c>
      <c r="F13" s="92"/>
      <c r="G13" s="96">
        <v>174</v>
      </c>
      <c r="H13" s="92"/>
      <c r="I13" s="96">
        <v>34278000</v>
      </c>
      <c r="J13" s="92"/>
      <c r="K13" s="96">
        <v>-2073444</v>
      </c>
      <c r="L13" s="92"/>
      <c r="M13" s="96">
        <v>32204556</v>
      </c>
      <c r="N13" s="92"/>
      <c r="O13" s="96">
        <v>34278000</v>
      </c>
      <c r="P13" s="92"/>
      <c r="Q13" s="96">
        <v>-2073444</v>
      </c>
      <c r="R13" s="92"/>
      <c r="S13" s="96">
        <v>32204556</v>
      </c>
      <c r="T13" s="103"/>
    </row>
    <row r="14" spans="1:20" ht="21.75" customHeight="1">
      <c r="A14" s="15" t="s">
        <v>106</v>
      </c>
      <c r="C14" s="16"/>
      <c r="E14" s="16"/>
      <c r="G14" s="16"/>
      <c r="I14" s="16">
        <f>SUM(I8:I13)</f>
        <v>19673351800</v>
      </c>
      <c r="K14" s="16">
        <f>SUM(K8:K13)</f>
        <v>-2075098422</v>
      </c>
      <c r="M14" s="16">
        <f>SUM(M8:M13)</f>
        <v>17598253378</v>
      </c>
      <c r="O14" s="16">
        <f>SUM(O8:O13)</f>
        <v>19673351800</v>
      </c>
      <c r="Q14" s="16">
        <f>SUM(Q8:Q13)</f>
        <v>-2075098422</v>
      </c>
      <c r="S14" s="16">
        <f>SUM(S8:S13)</f>
        <v>17598253378</v>
      </c>
    </row>
    <row r="16" spans="1:20">
      <c r="S16" s="103"/>
    </row>
  </sheetData>
  <sortState xmlns:xlrd2="http://schemas.microsoft.com/office/spreadsheetml/2017/richdata2" ref="A8:S13">
    <sortCondition descending="1" ref="S8:S13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"/>
  <sheetViews>
    <sheetView rightToLeft="1" workbookViewId="0">
      <selection activeCell="T10" sqref="T10"/>
    </sheetView>
  </sheetViews>
  <sheetFormatPr defaultRowHeight="12.75"/>
  <cols>
    <col min="1" max="1" width="27.42578125" bestFit="1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14.45" customHeight="1"/>
    <row r="5" spans="1:20" ht="14.45" customHeight="1">
      <c r="A5" s="123" t="s">
        <v>191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1:20" ht="14.45" customHeight="1">
      <c r="A6" s="121" t="s">
        <v>148</v>
      </c>
      <c r="J6" s="121" t="s">
        <v>163</v>
      </c>
      <c r="K6" s="121"/>
      <c r="L6" s="121"/>
      <c r="M6" s="121"/>
      <c r="N6" s="121"/>
      <c r="P6" s="121" t="s">
        <v>164</v>
      </c>
      <c r="Q6" s="121"/>
      <c r="R6" s="121"/>
      <c r="S6" s="121"/>
      <c r="T6" s="121"/>
    </row>
    <row r="7" spans="1:20" ht="29.1" customHeight="1">
      <c r="A7" s="121"/>
      <c r="C7" s="21" t="s">
        <v>192</v>
      </c>
      <c r="E7" s="157" t="s">
        <v>133</v>
      </c>
      <c r="F7" s="157"/>
      <c r="H7" s="21" t="s">
        <v>193</v>
      </c>
      <c r="J7" s="22" t="s">
        <v>194</v>
      </c>
      <c r="K7" s="3"/>
      <c r="L7" s="22" t="s">
        <v>186</v>
      </c>
      <c r="M7" s="3"/>
      <c r="N7" s="22" t="s">
        <v>195</v>
      </c>
      <c r="P7" s="22" t="s">
        <v>194</v>
      </c>
      <c r="Q7" s="3"/>
      <c r="R7" s="22" t="s">
        <v>186</v>
      </c>
      <c r="S7" s="3"/>
      <c r="T7" s="22" t="s">
        <v>195</v>
      </c>
    </row>
    <row r="8" spans="1:20" ht="21.75" customHeight="1">
      <c r="A8" s="18" t="s">
        <v>135</v>
      </c>
      <c r="C8" s="23"/>
      <c r="E8" s="18" t="s">
        <v>138</v>
      </c>
      <c r="F8" s="3"/>
      <c r="H8" s="24">
        <v>23</v>
      </c>
      <c r="J8" s="20">
        <v>3762129493</v>
      </c>
      <c r="L8" s="20">
        <v>0</v>
      </c>
      <c r="N8" s="20">
        <v>3762129493</v>
      </c>
      <c r="P8" s="20">
        <v>3762129493</v>
      </c>
      <c r="R8" s="20">
        <v>0</v>
      </c>
      <c r="T8" s="20">
        <v>3762129493</v>
      </c>
    </row>
    <row r="9" spans="1:20" ht="21.75" customHeight="1">
      <c r="A9" s="15" t="s">
        <v>106</v>
      </c>
      <c r="C9" s="16"/>
      <c r="E9" s="16"/>
      <c r="H9" s="16"/>
      <c r="J9" s="16">
        <f>SUM(J8)</f>
        <v>3762129493</v>
      </c>
      <c r="L9" s="16">
        <v>0</v>
      </c>
      <c r="N9" s="16">
        <f>SUM(N8)</f>
        <v>3762129493</v>
      </c>
      <c r="P9" s="16">
        <f>SUM(P8)</f>
        <v>3762129493</v>
      </c>
      <c r="R9" s="16">
        <v>0</v>
      </c>
      <c r="T9" s="16">
        <f>SUM(T8)</f>
        <v>3762129493</v>
      </c>
    </row>
    <row r="10" spans="1:20">
      <c r="T10" s="103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P9" sqref="P9"/>
    </sheetView>
  </sheetViews>
  <sheetFormatPr defaultRowHeight="12.75"/>
  <cols>
    <col min="1" max="1" width="22.71093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1.140625" bestFit="1" customWidth="1"/>
  </cols>
  <sheetData>
    <row r="1" spans="1:13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14.45" customHeight="1"/>
    <row r="5" spans="1:13" ht="14.45" customHeight="1">
      <c r="A5" s="123" t="s">
        <v>196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</row>
    <row r="6" spans="1:13" ht="14.45" customHeight="1">
      <c r="A6" s="121" t="s">
        <v>148</v>
      </c>
      <c r="C6" s="121" t="s">
        <v>163</v>
      </c>
      <c r="D6" s="121"/>
      <c r="E6" s="121"/>
      <c r="F6" s="121"/>
      <c r="G6" s="121"/>
      <c r="I6" s="121" t="s">
        <v>164</v>
      </c>
      <c r="J6" s="121"/>
      <c r="K6" s="121"/>
      <c r="L6" s="121"/>
      <c r="M6" s="121"/>
    </row>
    <row r="7" spans="1:13" ht="29.1" customHeight="1">
      <c r="A7" s="121"/>
      <c r="C7" s="22" t="s">
        <v>194</v>
      </c>
      <c r="D7" s="3"/>
      <c r="E7" s="22" t="s">
        <v>186</v>
      </c>
      <c r="F7" s="3"/>
      <c r="G7" s="22" t="s">
        <v>195</v>
      </c>
      <c r="I7" s="22" t="s">
        <v>194</v>
      </c>
      <c r="J7" s="3"/>
      <c r="K7" s="22" t="s">
        <v>186</v>
      </c>
      <c r="L7" s="3"/>
      <c r="M7" s="22" t="s">
        <v>195</v>
      </c>
    </row>
    <row r="8" spans="1:13" ht="21.75" customHeight="1">
      <c r="A8" s="5" t="s">
        <v>231</v>
      </c>
      <c r="C8" s="9">
        <v>22898454</v>
      </c>
      <c r="E8" s="6">
        <v>0</v>
      </c>
      <c r="G8" s="6">
        <v>22898454</v>
      </c>
      <c r="I8" s="6">
        <v>22898454</v>
      </c>
      <c r="K8" s="6">
        <v>0</v>
      </c>
      <c r="M8" s="6">
        <v>22898454</v>
      </c>
    </row>
    <row r="9" spans="1:13" ht="21.75" customHeight="1">
      <c r="A9" s="8" t="s">
        <v>238</v>
      </c>
      <c r="C9" s="9">
        <v>12141697</v>
      </c>
      <c r="E9" s="9">
        <v>0</v>
      </c>
      <c r="G9" s="9">
        <v>12141697</v>
      </c>
      <c r="I9" s="9">
        <v>12141697</v>
      </c>
      <c r="K9" s="9">
        <v>0</v>
      </c>
      <c r="M9" s="9">
        <v>12141697</v>
      </c>
    </row>
    <row r="10" spans="1:13" ht="21.75" customHeight="1">
      <c r="A10" s="8" t="s">
        <v>236</v>
      </c>
      <c r="C10" s="9">
        <v>178298</v>
      </c>
      <c r="E10" s="9">
        <v>0</v>
      </c>
      <c r="G10" s="9">
        <v>178298</v>
      </c>
      <c r="I10" s="9">
        <v>178298</v>
      </c>
      <c r="K10" s="9">
        <v>0</v>
      </c>
      <c r="M10" s="9">
        <v>178298</v>
      </c>
    </row>
    <row r="11" spans="1:13" ht="21.75" customHeight="1">
      <c r="A11" s="8" t="s">
        <v>237</v>
      </c>
      <c r="C11" s="9">
        <v>27647</v>
      </c>
      <c r="E11" s="9">
        <v>0</v>
      </c>
      <c r="G11" s="9">
        <v>27647</v>
      </c>
      <c r="I11" s="9">
        <v>27647</v>
      </c>
      <c r="K11" s="9">
        <v>0</v>
      </c>
      <c r="M11" s="9">
        <v>27647</v>
      </c>
    </row>
    <row r="12" spans="1:13" ht="21.75" customHeight="1">
      <c r="A12" s="8" t="s">
        <v>23</v>
      </c>
      <c r="C12" s="9">
        <v>10253</v>
      </c>
      <c r="E12" s="9">
        <v>0</v>
      </c>
      <c r="G12" s="9">
        <v>10253</v>
      </c>
      <c r="I12" s="9">
        <v>10253</v>
      </c>
      <c r="K12" s="9">
        <v>0</v>
      </c>
      <c r="M12" s="9">
        <v>10253</v>
      </c>
    </row>
    <row r="13" spans="1:13" ht="21.75" customHeight="1">
      <c r="A13" s="15" t="s">
        <v>106</v>
      </c>
      <c r="C13" s="16">
        <f>SUM(C8:C12)</f>
        <v>35256349</v>
      </c>
      <c r="E13" s="16">
        <f>SUM(E8:E12)</f>
        <v>0</v>
      </c>
      <c r="G13" s="16">
        <f>SUM(G8:G12)</f>
        <v>35256349</v>
      </c>
      <c r="I13" s="16">
        <f>SUM(I8:I12)</f>
        <v>35256349</v>
      </c>
      <c r="K13" s="16">
        <f>SUM(K8:K12)</f>
        <v>0</v>
      </c>
      <c r="M13" s="16">
        <f>SUM(M8:M12)</f>
        <v>35256349</v>
      </c>
    </row>
  </sheetData>
  <sortState xmlns:xlrd2="http://schemas.microsoft.com/office/spreadsheetml/2017/richdata2" ref="A8:M12">
    <sortCondition descending="1" ref="M8:M12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30"/>
  <sheetViews>
    <sheetView rightToLeft="1" workbookViewId="0">
      <selection activeCell="Q30" sqref="Q30"/>
    </sheetView>
  </sheetViews>
  <sheetFormatPr defaultRowHeight="12.75"/>
  <cols>
    <col min="1" max="1" width="27.7109375" bestFit="1" customWidth="1"/>
    <col min="2" max="2" width="1.28515625" customWidth="1"/>
    <col min="3" max="3" width="11.7109375" bestFit="1" customWidth="1"/>
    <col min="4" max="4" width="1.28515625" customWidth="1"/>
    <col min="5" max="5" width="16.7109375" bestFit="1" customWidth="1"/>
    <col min="6" max="6" width="1.28515625" customWidth="1"/>
    <col min="7" max="7" width="16.85546875" bestFit="1" customWidth="1"/>
    <col min="8" max="8" width="1.28515625" customWidth="1"/>
    <col min="9" max="9" width="21.85546875" bestFit="1" customWidth="1"/>
    <col min="10" max="10" width="1.28515625" customWidth="1"/>
    <col min="11" max="11" width="11.7109375" bestFit="1" customWidth="1"/>
    <col min="12" max="12" width="1.28515625" customWidth="1"/>
    <col min="13" max="13" width="16.7109375" bestFit="1" customWidth="1"/>
    <col min="14" max="14" width="1.28515625" customWidth="1"/>
    <col min="15" max="15" width="16.85546875" bestFit="1" customWidth="1"/>
    <col min="16" max="16" width="1.28515625" customWidth="1"/>
    <col min="17" max="17" width="21.85546875" bestFit="1" customWidth="1"/>
    <col min="18" max="18" width="0.28515625" customWidth="1"/>
  </cols>
  <sheetData>
    <row r="1" spans="1:19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9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4.45" customHeight="1"/>
    <row r="5" spans="1:19" ht="14.45" customHeight="1">
      <c r="A5" s="123" t="s">
        <v>197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9" ht="14.45" customHeight="1">
      <c r="A6" s="121" t="s">
        <v>148</v>
      </c>
      <c r="C6" s="121" t="s">
        <v>163</v>
      </c>
      <c r="D6" s="121"/>
      <c r="E6" s="121"/>
      <c r="F6" s="121"/>
      <c r="G6" s="121"/>
      <c r="H6" s="121"/>
      <c r="I6" s="121"/>
      <c r="K6" s="121" t="s">
        <v>164</v>
      </c>
      <c r="L6" s="121"/>
      <c r="M6" s="121"/>
      <c r="N6" s="121"/>
      <c r="O6" s="121"/>
      <c r="P6" s="121"/>
      <c r="Q6" s="121"/>
    </row>
    <row r="7" spans="1:19" ht="29.1" customHeight="1">
      <c r="A7" s="121"/>
      <c r="C7" s="22" t="s">
        <v>13</v>
      </c>
      <c r="D7" s="3"/>
      <c r="E7" s="22" t="s">
        <v>198</v>
      </c>
      <c r="F7" s="3"/>
      <c r="G7" s="22" t="s">
        <v>199</v>
      </c>
      <c r="H7" s="3"/>
      <c r="I7" s="22" t="s">
        <v>200</v>
      </c>
      <c r="K7" s="22" t="s">
        <v>13</v>
      </c>
      <c r="L7" s="3"/>
      <c r="M7" s="22" t="s">
        <v>198</v>
      </c>
      <c r="N7" s="3"/>
      <c r="O7" s="22" t="s">
        <v>199</v>
      </c>
      <c r="P7" s="3"/>
      <c r="Q7" s="22" t="s">
        <v>200</v>
      </c>
    </row>
    <row r="8" spans="1:19" ht="21.75" customHeight="1">
      <c r="A8" s="94" t="s">
        <v>91</v>
      </c>
      <c r="B8" s="92"/>
      <c r="C8" s="94">
        <v>19000000</v>
      </c>
      <c r="D8" s="92"/>
      <c r="E8" s="94">
        <v>38860794591</v>
      </c>
      <c r="F8" s="92"/>
      <c r="G8" s="94">
        <v>33411014544</v>
      </c>
      <c r="H8" s="92"/>
      <c r="I8" s="94">
        <v>5449780047</v>
      </c>
      <c r="J8" s="92"/>
      <c r="K8" s="94">
        <v>19000000</v>
      </c>
      <c r="L8" s="92"/>
      <c r="M8" s="94">
        <v>38860794591</v>
      </c>
      <c r="N8" s="92"/>
      <c r="O8" s="94">
        <v>33411018173</v>
      </c>
      <c r="P8" s="92"/>
      <c r="Q8" s="94">
        <v>5449776418</v>
      </c>
      <c r="S8" s="92"/>
    </row>
    <row r="9" spans="1:19" ht="21.75" customHeight="1">
      <c r="A9" s="95" t="s">
        <v>59</v>
      </c>
      <c r="B9" s="92"/>
      <c r="C9" s="95">
        <v>3050001</v>
      </c>
      <c r="D9" s="92"/>
      <c r="E9" s="95">
        <v>13531776899</v>
      </c>
      <c r="F9" s="92"/>
      <c r="G9" s="95">
        <v>10485656465</v>
      </c>
      <c r="H9" s="92"/>
      <c r="I9" s="95">
        <v>3046120434</v>
      </c>
      <c r="J9" s="92"/>
      <c r="K9" s="95">
        <v>3050001</v>
      </c>
      <c r="L9" s="92"/>
      <c r="M9" s="95">
        <v>13531776899</v>
      </c>
      <c r="N9" s="92"/>
      <c r="O9" s="95">
        <v>10485656465</v>
      </c>
      <c r="P9" s="92"/>
      <c r="Q9" s="95">
        <v>3046120434</v>
      </c>
    </row>
    <row r="10" spans="1:19" ht="21.75" customHeight="1">
      <c r="A10" s="95" t="s">
        <v>75</v>
      </c>
      <c r="B10" s="92"/>
      <c r="C10" s="95">
        <v>3600000</v>
      </c>
      <c r="D10" s="92"/>
      <c r="E10" s="95">
        <v>12210115021</v>
      </c>
      <c r="F10" s="92"/>
      <c r="G10" s="95">
        <v>9204107760</v>
      </c>
      <c r="H10" s="92"/>
      <c r="I10" s="95">
        <v>3006007261</v>
      </c>
      <c r="J10" s="92"/>
      <c r="K10" s="95">
        <v>3600000</v>
      </c>
      <c r="L10" s="92"/>
      <c r="M10" s="95">
        <v>12210115021</v>
      </c>
      <c r="N10" s="92"/>
      <c r="O10" s="95">
        <v>9204107760</v>
      </c>
      <c r="P10" s="92"/>
      <c r="Q10" s="95">
        <v>3006007261</v>
      </c>
    </row>
    <row r="11" spans="1:19" ht="21.75" customHeight="1">
      <c r="A11" s="95" t="s">
        <v>21</v>
      </c>
      <c r="B11" s="92"/>
      <c r="C11" s="95">
        <v>4142584</v>
      </c>
      <c r="D11" s="92"/>
      <c r="E11" s="95">
        <v>14034734602</v>
      </c>
      <c r="F11" s="92"/>
      <c r="G11" s="95">
        <v>11904951892</v>
      </c>
      <c r="H11" s="92"/>
      <c r="I11" s="95">
        <v>2129782710</v>
      </c>
      <c r="J11" s="92"/>
      <c r="K11" s="95">
        <v>4142584</v>
      </c>
      <c r="L11" s="92"/>
      <c r="M11" s="95">
        <v>14034734602</v>
      </c>
      <c r="N11" s="92"/>
      <c r="O11" s="95">
        <v>11904951892</v>
      </c>
      <c r="P11" s="92"/>
      <c r="Q11" s="95">
        <v>2129782710</v>
      </c>
    </row>
    <row r="12" spans="1:19" ht="21.75" customHeight="1">
      <c r="A12" s="95" t="s">
        <v>72</v>
      </c>
      <c r="B12" s="92"/>
      <c r="C12" s="95">
        <v>264122</v>
      </c>
      <c r="D12" s="92"/>
      <c r="E12" s="95">
        <v>6863572893</v>
      </c>
      <c r="F12" s="92"/>
      <c r="G12" s="95">
        <v>5136551606</v>
      </c>
      <c r="H12" s="92"/>
      <c r="I12" s="95">
        <v>1727021287</v>
      </c>
      <c r="J12" s="92"/>
      <c r="K12" s="95">
        <v>264122</v>
      </c>
      <c r="L12" s="92"/>
      <c r="M12" s="95">
        <v>6863572893</v>
      </c>
      <c r="N12" s="92"/>
      <c r="O12" s="95">
        <v>5136551606</v>
      </c>
      <c r="P12" s="92"/>
      <c r="Q12" s="95">
        <v>1727021287</v>
      </c>
    </row>
    <row r="13" spans="1:19" ht="21.75" customHeight="1">
      <c r="A13" s="95" t="s">
        <v>28</v>
      </c>
      <c r="B13" s="92"/>
      <c r="C13" s="95">
        <v>1645060</v>
      </c>
      <c r="D13" s="92"/>
      <c r="E13" s="95">
        <v>7916888761</v>
      </c>
      <c r="F13" s="92"/>
      <c r="G13" s="95">
        <v>6371019295</v>
      </c>
      <c r="H13" s="92"/>
      <c r="I13" s="95">
        <v>1545869466</v>
      </c>
      <c r="J13" s="92"/>
      <c r="K13" s="95">
        <v>1645060</v>
      </c>
      <c r="L13" s="92"/>
      <c r="M13" s="95">
        <v>7916888761</v>
      </c>
      <c r="N13" s="92"/>
      <c r="O13" s="95">
        <v>6371019295</v>
      </c>
      <c r="P13" s="92"/>
      <c r="Q13" s="95">
        <v>1545869466</v>
      </c>
    </row>
    <row r="14" spans="1:19" ht="21.75" customHeight="1">
      <c r="A14" s="95" t="s">
        <v>96</v>
      </c>
      <c r="B14" s="92"/>
      <c r="C14" s="95">
        <v>2587346</v>
      </c>
      <c r="D14" s="92"/>
      <c r="E14" s="95">
        <v>11683725525</v>
      </c>
      <c r="F14" s="92"/>
      <c r="G14" s="95">
        <v>10485845416</v>
      </c>
      <c r="H14" s="92"/>
      <c r="I14" s="95">
        <v>1197880109</v>
      </c>
      <c r="J14" s="92"/>
      <c r="K14" s="95">
        <v>2587346</v>
      </c>
      <c r="L14" s="92"/>
      <c r="M14" s="95">
        <v>11683725525</v>
      </c>
      <c r="N14" s="92"/>
      <c r="O14" s="95">
        <v>10485845416</v>
      </c>
      <c r="P14" s="92"/>
      <c r="Q14" s="95">
        <v>1197880109</v>
      </c>
    </row>
    <row r="15" spans="1:19" ht="21.75" customHeight="1">
      <c r="A15" s="99" t="s">
        <v>48</v>
      </c>
      <c r="B15" s="92"/>
      <c r="C15" s="99">
        <v>1000000</v>
      </c>
      <c r="D15" s="92"/>
      <c r="E15" s="99">
        <v>7396168985</v>
      </c>
      <c r="F15" s="92"/>
      <c r="G15" s="99">
        <v>6441443993</v>
      </c>
      <c r="H15" s="92"/>
      <c r="I15" s="99">
        <v>954724992</v>
      </c>
      <c r="J15" s="92"/>
      <c r="K15" s="99">
        <v>1000000</v>
      </c>
      <c r="L15" s="92"/>
      <c r="M15" s="99">
        <v>7396168985</v>
      </c>
      <c r="N15" s="92"/>
      <c r="O15" s="99">
        <v>6441443993</v>
      </c>
      <c r="P15" s="92"/>
      <c r="Q15" s="99">
        <v>954724992</v>
      </c>
    </row>
    <row r="16" spans="1:19" ht="21.75" customHeight="1">
      <c r="A16" s="95" t="s">
        <v>83</v>
      </c>
      <c r="B16" s="92"/>
      <c r="C16" s="95">
        <v>3300000</v>
      </c>
      <c r="D16" s="92"/>
      <c r="E16" s="95">
        <v>18829295252</v>
      </c>
      <c r="F16" s="92"/>
      <c r="G16" s="95">
        <v>18068250420</v>
      </c>
      <c r="H16" s="92"/>
      <c r="I16" s="95">
        <v>761044832</v>
      </c>
      <c r="J16" s="92"/>
      <c r="K16" s="95">
        <v>3300000</v>
      </c>
      <c r="L16" s="92"/>
      <c r="M16" s="95">
        <v>18829295252</v>
      </c>
      <c r="N16" s="92"/>
      <c r="O16" s="95">
        <v>18068250420</v>
      </c>
      <c r="P16" s="92"/>
      <c r="Q16" s="95">
        <v>761044832</v>
      </c>
    </row>
    <row r="17" spans="1:17" ht="21.75" customHeight="1">
      <c r="A17" s="95" t="s">
        <v>44</v>
      </c>
      <c r="B17" s="92"/>
      <c r="C17" s="95">
        <v>285750</v>
      </c>
      <c r="D17" s="92"/>
      <c r="E17" s="95">
        <v>15455613279</v>
      </c>
      <c r="F17" s="92"/>
      <c r="G17" s="95">
        <v>14713778993</v>
      </c>
      <c r="H17" s="92"/>
      <c r="I17" s="95">
        <v>741834286</v>
      </c>
      <c r="J17" s="92"/>
      <c r="K17" s="95">
        <v>285750</v>
      </c>
      <c r="L17" s="92"/>
      <c r="M17" s="95">
        <v>15455613279</v>
      </c>
      <c r="N17" s="92"/>
      <c r="O17" s="95">
        <v>14713778993</v>
      </c>
      <c r="P17" s="92"/>
      <c r="Q17" s="95">
        <v>741834286</v>
      </c>
    </row>
    <row r="18" spans="1:17" ht="21.75" customHeight="1">
      <c r="A18" s="95" t="s">
        <v>56</v>
      </c>
      <c r="B18" s="92"/>
      <c r="C18" s="95">
        <v>3250000</v>
      </c>
      <c r="D18" s="92"/>
      <c r="E18" s="95">
        <v>4774004133</v>
      </c>
      <c r="F18" s="92"/>
      <c r="G18" s="95">
        <v>4235398527</v>
      </c>
      <c r="H18" s="92"/>
      <c r="I18" s="95">
        <v>538605606</v>
      </c>
      <c r="J18" s="92"/>
      <c r="K18" s="95">
        <v>3250000</v>
      </c>
      <c r="L18" s="92"/>
      <c r="M18" s="95">
        <v>4774004133</v>
      </c>
      <c r="N18" s="92"/>
      <c r="O18" s="95">
        <v>4235398527</v>
      </c>
      <c r="P18" s="92"/>
      <c r="Q18" s="95">
        <v>538605606</v>
      </c>
    </row>
    <row r="19" spans="1:17" ht="21.75" customHeight="1">
      <c r="A19" s="95" t="s">
        <v>88</v>
      </c>
      <c r="B19" s="92"/>
      <c r="C19" s="95">
        <v>197000</v>
      </c>
      <c r="D19" s="92"/>
      <c r="E19" s="95">
        <v>5853580232</v>
      </c>
      <c r="F19" s="92"/>
      <c r="G19" s="95">
        <v>5320642684</v>
      </c>
      <c r="H19" s="92"/>
      <c r="I19" s="95">
        <v>532937548</v>
      </c>
      <c r="J19" s="92"/>
      <c r="K19" s="95">
        <v>197000</v>
      </c>
      <c r="L19" s="92"/>
      <c r="M19" s="95">
        <v>5853580232</v>
      </c>
      <c r="N19" s="92"/>
      <c r="O19" s="95">
        <v>5320642684</v>
      </c>
      <c r="P19" s="92"/>
      <c r="Q19" s="95">
        <v>532937548</v>
      </c>
    </row>
    <row r="20" spans="1:17" ht="21.75" customHeight="1">
      <c r="A20" s="95" t="s">
        <v>103</v>
      </c>
      <c r="B20" s="92"/>
      <c r="C20" s="95">
        <v>100000</v>
      </c>
      <c r="D20" s="92"/>
      <c r="E20" s="95">
        <v>2311166255</v>
      </c>
      <c r="F20" s="92"/>
      <c r="G20" s="95">
        <v>2079928362</v>
      </c>
      <c r="H20" s="92"/>
      <c r="I20" s="95">
        <v>231237893</v>
      </c>
      <c r="J20" s="92"/>
      <c r="K20" s="95">
        <v>100000</v>
      </c>
      <c r="L20" s="92"/>
      <c r="M20" s="95">
        <v>2311166255</v>
      </c>
      <c r="N20" s="92"/>
      <c r="O20" s="95">
        <v>2079928362</v>
      </c>
      <c r="P20" s="92"/>
      <c r="Q20" s="95">
        <v>231237893</v>
      </c>
    </row>
    <row r="21" spans="1:17" ht="21.75" customHeight="1">
      <c r="A21" s="95" t="s">
        <v>90</v>
      </c>
      <c r="B21" s="92"/>
      <c r="C21" s="95">
        <v>191250</v>
      </c>
      <c r="D21" s="92"/>
      <c r="E21" s="95">
        <v>938203046</v>
      </c>
      <c r="F21" s="92"/>
      <c r="G21" s="95">
        <v>788584837</v>
      </c>
      <c r="H21" s="92"/>
      <c r="I21" s="95">
        <v>149618209</v>
      </c>
      <c r="J21" s="92"/>
      <c r="K21" s="95">
        <v>191250</v>
      </c>
      <c r="L21" s="92"/>
      <c r="M21" s="95">
        <v>938203046</v>
      </c>
      <c r="N21" s="92"/>
      <c r="O21" s="95">
        <v>788584837</v>
      </c>
      <c r="P21" s="92"/>
      <c r="Q21" s="95">
        <v>149618209</v>
      </c>
    </row>
    <row r="22" spans="1:17" ht="21.75" customHeight="1">
      <c r="A22" s="95" t="s">
        <v>45</v>
      </c>
      <c r="B22" s="92"/>
      <c r="C22" s="95">
        <v>3609142</v>
      </c>
      <c r="D22" s="92"/>
      <c r="E22" s="95">
        <v>8836425409</v>
      </c>
      <c r="F22" s="92"/>
      <c r="G22" s="95">
        <v>8700093909</v>
      </c>
      <c r="H22" s="92"/>
      <c r="I22" s="95">
        <v>136331500</v>
      </c>
      <c r="J22" s="92"/>
      <c r="K22" s="95">
        <v>3609142</v>
      </c>
      <c r="L22" s="92"/>
      <c r="M22" s="95">
        <v>8836425409</v>
      </c>
      <c r="N22" s="92"/>
      <c r="O22" s="95">
        <v>8700093909</v>
      </c>
      <c r="P22" s="92"/>
      <c r="Q22" s="95">
        <v>136331500</v>
      </c>
    </row>
    <row r="23" spans="1:17" ht="21.75" customHeight="1">
      <c r="A23" s="95" t="s">
        <v>69</v>
      </c>
      <c r="B23" s="92"/>
      <c r="C23" s="95">
        <v>1607369</v>
      </c>
      <c r="D23" s="92"/>
      <c r="E23" s="95">
        <v>2879843922</v>
      </c>
      <c r="F23" s="92"/>
      <c r="G23" s="95">
        <v>2784974383</v>
      </c>
      <c r="H23" s="92"/>
      <c r="I23" s="95">
        <v>94869539</v>
      </c>
      <c r="J23" s="92"/>
      <c r="K23" s="95">
        <v>1607369</v>
      </c>
      <c r="L23" s="92"/>
      <c r="M23" s="95">
        <v>2879843922</v>
      </c>
      <c r="N23" s="92"/>
      <c r="O23" s="95">
        <v>2784974383</v>
      </c>
      <c r="P23" s="92"/>
      <c r="Q23" s="95">
        <v>94869539</v>
      </c>
    </row>
    <row r="24" spans="1:17" ht="21.75" customHeight="1">
      <c r="A24" s="95" t="s">
        <v>19</v>
      </c>
      <c r="B24" s="92"/>
      <c r="C24" s="95">
        <v>150000</v>
      </c>
      <c r="D24" s="92"/>
      <c r="E24" s="95">
        <v>1188386780</v>
      </c>
      <c r="F24" s="92"/>
      <c r="G24" s="95">
        <v>1131725926</v>
      </c>
      <c r="H24" s="92"/>
      <c r="I24" s="95">
        <v>56660854</v>
      </c>
      <c r="J24" s="92"/>
      <c r="K24" s="95">
        <v>150000</v>
      </c>
      <c r="L24" s="92"/>
      <c r="M24" s="95">
        <v>1188386780</v>
      </c>
      <c r="N24" s="92"/>
      <c r="O24" s="95">
        <v>1131725926</v>
      </c>
      <c r="P24" s="92"/>
      <c r="Q24" s="95">
        <v>56660854</v>
      </c>
    </row>
    <row r="25" spans="1:17" ht="21.75" customHeight="1">
      <c r="A25" s="95" t="s">
        <v>97</v>
      </c>
      <c r="B25" s="92"/>
      <c r="C25" s="95">
        <v>95526</v>
      </c>
      <c r="D25" s="92"/>
      <c r="E25" s="95">
        <v>1415818125</v>
      </c>
      <c r="F25" s="92"/>
      <c r="G25" s="95">
        <v>1363591426</v>
      </c>
      <c r="H25" s="92"/>
      <c r="I25" s="95">
        <v>52226699</v>
      </c>
      <c r="J25" s="92"/>
      <c r="K25" s="95">
        <v>95526</v>
      </c>
      <c r="L25" s="92"/>
      <c r="M25" s="95">
        <v>1415818125</v>
      </c>
      <c r="N25" s="92"/>
      <c r="O25" s="95">
        <v>1363591426</v>
      </c>
      <c r="P25" s="92"/>
      <c r="Q25" s="95">
        <v>52226699</v>
      </c>
    </row>
    <row r="26" spans="1:17" ht="21.75" customHeight="1">
      <c r="A26" s="95" t="s">
        <v>46</v>
      </c>
      <c r="B26" s="92"/>
      <c r="C26" s="95">
        <v>175000</v>
      </c>
      <c r="D26" s="92"/>
      <c r="E26" s="95">
        <v>591920166</v>
      </c>
      <c r="F26" s="92"/>
      <c r="G26" s="95">
        <v>585197236</v>
      </c>
      <c r="H26" s="92"/>
      <c r="I26" s="95">
        <v>6722930</v>
      </c>
      <c r="J26" s="92"/>
      <c r="K26" s="95">
        <v>175000</v>
      </c>
      <c r="L26" s="92"/>
      <c r="M26" s="95">
        <v>591920166</v>
      </c>
      <c r="N26" s="92"/>
      <c r="O26" s="95">
        <v>585197236</v>
      </c>
      <c r="P26" s="92"/>
      <c r="Q26" s="95">
        <v>6722930</v>
      </c>
    </row>
    <row r="27" spans="1:17" ht="21.75" customHeight="1">
      <c r="A27" s="95" t="s">
        <v>50</v>
      </c>
      <c r="B27" s="92"/>
      <c r="C27" s="95">
        <v>4640310</v>
      </c>
      <c r="D27" s="92"/>
      <c r="E27" s="95">
        <v>3681995450</v>
      </c>
      <c r="F27" s="92"/>
      <c r="G27" s="95">
        <v>3693983563</v>
      </c>
      <c r="H27" s="92"/>
      <c r="I27" s="95">
        <v>-11988113</v>
      </c>
      <c r="J27" s="92"/>
      <c r="K27" s="95">
        <v>4640310</v>
      </c>
      <c r="L27" s="92"/>
      <c r="M27" s="95">
        <v>3681995450</v>
      </c>
      <c r="N27" s="92"/>
      <c r="O27" s="95">
        <v>3693983563</v>
      </c>
      <c r="P27" s="92"/>
      <c r="Q27" s="95">
        <v>-11988113</v>
      </c>
    </row>
    <row r="28" spans="1:17" ht="21.75" customHeight="1">
      <c r="A28" s="96" t="s">
        <v>135</v>
      </c>
      <c r="B28" s="92"/>
      <c r="C28" s="96">
        <v>160000</v>
      </c>
      <c r="D28" s="92"/>
      <c r="E28" s="96">
        <v>139487697429</v>
      </c>
      <c r="F28" s="92"/>
      <c r="G28" s="96">
        <v>141382369797</v>
      </c>
      <c r="H28" s="92"/>
      <c r="I28" s="96">
        <v>-1894672368</v>
      </c>
      <c r="J28" s="92"/>
      <c r="K28" s="96">
        <v>160000</v>
      </c>
      <c r="L28" s="92"/>
      <c r="M28" s="96">
        <v>139487697429</v>
      </c>
      <c r="N28" s="92"/>
      <c r="O28" s="96">
        <v>141382369797</v>
      </c>
      <c r="P28" s="92"/>
      <c r="Q28" s="96">
        <v>-1894672368</v>
      </c>
    </row>
    <row r="29" spans="1:17" ht="21.75" customHeight="1" thickBot="1">
      <c r="A29" s="98" t="s">
        <v>106</v>
      </c>
      <c r="B29" s="92"/>
      <c r="C29" s="93">
        <f>SUM(C8:C28)</f>
        <v>53050460</v>
      </c>
      <c r="D29" s="92"/>
      <c r="E29" s="93">
        <f>SUM(E8:E28)</f>
        <v>318741726755</v>
      </c>
      <c r="F29" s="92"/>
      <c r="G29" s="93">
        <f>SUM(G8:G28)</f>
        <v>298289111034</v>
      </c>
      <c r="H29" s="92"/>
      <c r="I29" s="93">
        <f>SUM(I8:I28)</f>
        <v>20452615721</v>
      </c>
      <c r="J29" s="92"/>
      <c r="K29" s="93">
        <f>SUM(K8:K28)</f>
        <v>53050460</v>
      </c>
      <c r="L29" s="92"/>
      <c r="M29" s="93">
        <f>SUM(M8:M28)</f>
        <v>318741726755</v>
      </c>
      <c r="N29" s="92"/>
      <c r="O29" s="93">
        <f>SUM(O8:O28)</f>
        <v>298289114663</v>
      </c>
      <c r="P29" s="92"/>
      <c r="Q29" s="93">
        <f>SUM(Q8:Q28)</f>
        <v>20452612092</v>
      </c>
    </row>
    <row r="30" spans="1:17">
      <c r="Q30" s="92"/>
    </row>
  </sheetData>
  <sortState xmlns:xlrd2="http://schemas.microsoft.com/office/spreadsheetml/2017/richdata2" ref="A8:Q28">
    <sortCondition descending="1" ref="Q8:Q2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3"/>
  <sheetViews>
    <sheetView rightToLeft="1" workbookViewId="0">
      <selection activeCell="Q97" sqref="Q97"/>
    </sheetView>
  </sheetViews>
  <sheetFormatPr defaultRowHeight="12.75"/>
  <cols>
    <col min="1" max="1" width="29.85546875" bestFit="1" customWidth="1"/>
    <col min="2" max="2" width="1.28515625" customWidth="1"/>
    <col min="3" max="3" width="14.42578125" bestFit="1" customWidth="1"/>
    <col min="4" max="4" width="1.28515625" customWidth="1"/>
    <col min="5" max="5" width="18.42578125" bestFit="1" customWidth="1"/>
    <col min="6" max="6" width="1.28515625" customWidth="1"/>
    <col min="7" max="7" width="18.28515625" bestFit="1" customWidth="1"/>
    <col min="8" max="8" width="1.28515625" customWidth="1"/>
    <col min="9" max="9" width="16.7109375" customWidth="1"/>
    <col min="10" max="10" width="1.28515625" customWidth="1"/>
    <col min="11" max="11" width="14.42578125" bestFit="1" customWidth="1"/>
    <col min="12" max="12" width="1.28515625" customWidth="1"/>
    <col min="13" max="13" width="18.42578125" bestFit="1" customWidth="1"/>
    <col min="14" max="14" width="1.28515625" customWidth="1"/>
    <col min="15" max="15" width="18.28515625" bestFit="1" customWidth="1"/>
    <col min="16" max="16" width="1.28515625" customWidth="1"/>
    <col min="17" max="17" width="16.7109375" bestFit="1" customWidth="1"/>
    <col min="18" max="18" width="0.28515625" customWidth="1"/>
  </cols>
  <sheetData>
    <row r="1" spans="1:17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14.45" customHeight="1"/>
    <row r="5" spans="1:17" ht="14.45" customHeight="1">
      <c r="A5" s="123" t="s">
        <v>201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14.45" customHeight="1">
      <c r="A6" s="121" t="s">
        <v>148</v>
      </c>
      <c r="C6" s="121" t="s">
        <v>163</v>
      </c>
      <c r="D6" s="121"/>
      <c r="E6" s="121"/>
      <c r="F6" s="121"/>
      <c r="G6" s="121"/>
      <c r="H6" s="121"/>
      <c r="I6" s="121"/>
      <c r="K6" s="121" t="s">
        <v>164</v>
      </c>
      <c r="L6" s="121"/>
      <c r="M6" s="121"/>
      <c r="N6" s="121"/>
      <c r="O6" s="121"/>
      <c r="P6" s="121"/>
      <c r="Q6" s="121"/>
    </row>
    <row r="7" spans="1:17" ht="42">
      <c r="A7" s="121"/>
      <c r="C7" s="22" t="s">
        <v>13</v>
      </c>
      <c r="D7" s="3"/>
      <c r="E7" s="22" t="s">
        <v>15</v>
      </c>
      <c r="F7" s="3"/>
      <c r="G7" s="22" t="s">
        <v>199</v>
      </c>
      <c r="H7" s="3"/>
      <c r="I7" s="22" t="s">
        <v>202</v>
      </c>
      <c r="K7" s="22" t="s">
        <v>13</v>
      </c>
      <c r="L7" s="3"/>
      <c r="M7" s="22" t="s">
        <v>15</v>
      </c>
      <c r="N7" s="3"/>
      <c r="O7" s="22" t="s">
        <v>199</v>
      </c>
      <c r="P7" s="3"/>
      <c r="Q7" s="22" t="s">
        <v>202</v>
      </c>
    </row>
    <row r="8" spans="1:17" ht="21.75" customHeight="1">
      <c r="A8" s="94" t="s">
        <v>91</v>
      </c>
      <c r="B8" s="92"/>
      <c r="C8" s="94">
        <v>240000000</v>
      </c>
      <c r="D8" s="92"/>
      <c r="E8" s="94">
        <v>449708220000</v>
      </c>
      <c r="F8" s="92"/>
      <c r="G8" s="94">
        <v>422033868006</v>
      </c>
      <c r="H8" s="92"/>
      <c r="I8" s="94">
        <v>27674351994</v>
      </c>
      <c r="J8" s="92"/>
      <c r="K8" s="94">
        <v>240000000</v>
      </c>
      <c r="L8" s="92"/>
      <c r="M8" s="94">
        <v>449708220000</v>
      </c>
      <c r="N8" s="92"/>
      <c r="O8" s="94">
        <v>422033868006</v>
      </c>
      <c r="P8" s="92"/>
      <c r="Q8" s="94">
        <v>27674351994</v>
      </c>
    </row>
    <row r="9" spans="1:17" ht="21.75" customHeight="1">
      <c r="A9" s="95" t="s">
        <v>26</v>
      </c>
      <c r="B9" s="92"/>
      <c r="C9" s="95">
        <v>19937585</v>
      </c>
      <c r="D9" s="92"/>
      <c r="E9" s="95">
        <v>84230564569</v>
      </c>
      <c r="F9" s="92"/>
      <c r="G9" s="95">
        <v>58743386678</v>
      </c>
      <c r="H9" s="92"/>
      <c r="I9" s="95">
        <v>25487177891</v>
      </c>
      <c r="J9" s="92"/>
      <c r="K9" s="95">
        <v>19937585</v>
      </c>
      <c r="L9" s="92"/>
      <c r="M9" s="95">
        <v>84230564569</v>
      </c>
      <c r="N9" s="92"/>
      <c r="O9" s="95">
        <v>58743386678</v>
      </c>
      <c r="P9" s="92"/>
      <c r="Q9" s="95">
        <v>25487177891</v>
      </c>
    </row>
    <row r="10" spans="1:17" ht="21.75" customHeight="1">
      <c r="A10" s="95" t="s">
        <v>41</v>
      </c>
      <c r="B10" s="92"/>
      <c r="C10" s="95">
        <v>22000000</v>
      </c>
      <c r="D10" s="92"/>
      <c r="E10" s="95">
        <v>132089364000</v>
      </c>
      <c r="F10" s="92"/>
      <c r="G10" s="95">
        <v>109606640460</v>
      </c>
      <c r="H10" s="92"/>
      <c r="I10" s="95">
        <v>22482723540</v>
      </c>
      <c r="J10" s="92"/>
      <c r="K10" s="95">
        <v>22000000</v>
      </c>
      <c r="L10" s="92"/>
      <c r="M10" s="95">
        <v>132089364000</v>
      </c>
      <c r="N10" s="92"/>
      <c r="O10" s="95">
        <v>109606640460</v>
      </c>
      <c r="P10" s="92"/>
      <c r="Q10" s="95">
        <v>22482723540</v>
      </c>
    </row>
    <row r="11" spans="1:17" ht="21.75" customHeight="1">
      <c r="A11" s="95" t="s">
        <v>71</v>
      </c>
      <c r="B11" s="92"/>
      <c r="C11" s="95">
        <v>20258332</v>
      </c>
      <c r="D11" s="92"/>
      <c r="E11" s="95">
        <v>76060451430</v>
      </c>
      <c r="F11" s="92"/>
      <c r="G11" s="95">
        <v>55620589581</v>
      </c>
      <c r="H11" s="92"/>
      <c r="I11" s="95">
        <v>20439861849</v>
      </c>
      <c r="J11" s="92"/>
      <c r="K11" s="95">
        <v>20258332</v>
      </c>
      <c r="L11" s="92"/>
      <c r="M11" s="95">
        <v>76060451430</v>
      </c>
      <c r="N11" s="92"/>
      <c r="O11" s="95">
        <v>55620589581</v>
      </c>
      <c r="P11" s="92"/>
      <c r="Q11" s="95">
        <v>20439861849</v>
      </c>
    </row>
    <row r="12" spans="1:17" ht="21.75" customHeight="1">
      <c r="A12" s="95" t="s">
        <v>55</v>
      </c>
      <c r="B12" s="92"/>
      <c r="C12" s="95">
        <v>131965625</v>
      </c>
      <c r="D12" s="92"/>
      <c r="E12" s="95">
        <v>77921175141</v>
      </c>
      <c r="F12" s="92"/>
      <c r="G12" s="95">
        <v>57950571918</v>
      </c>
      <c r="H12" s="92"/>
      <c r="I12" s="95">
        <v>19970603223</v>
      </c>
      <c r="J12" s="92"/>
      <c r="K12" s="95">
        <v>131965625</v>
      </c>
      <c r="L12" s="92"/>
      <c r="M12" s="95">
        <v>77921175141</v>
      </c>
      <c r="N12" s="92"/>
      <c r="O12" s="95">
        <v>57950571918</v>
      </c>
      <c r="P12" s="92"/>
      <c r="Q12" s="95">
        <v>19970603223</v>
      </c>
    </row>
    <row r="13" spans="1:17" ht="21.75" customHeight="1">
      <c r="A13" s="95" t="s">
        <v>63</v>
      </c>
      <c r="B13" s="92"/>
      <c r="C13" s="95">
        <v>1389000</v>
      </c>
      <c r="D13" s="92"/>
      <c r="E13" s="95">
        <v>93613863510</v>
      </c>
      <c r="F13" s="92"/>
      <c r="G13" s="95">
        <v>74035034829</v>
      </c>
      <c r="H13" s="92"/>
      <c r="I13" s="95">
        <v>19578828681</v>
      </c>
      <c r="J13" s="92"/>
      <c r="K13" s="95">
        <v>1389000</v>
      </c>
      <c r="L13" s="92"/>
      <c r="M13" s="95">
        <v>93613863510</v>
      </c>
      <c r="N13" s="92"/>
      <c r="O13" s="95">
        <v>74035034829</v>
      </c>
      <c r="P13" s="92"/>
      <c r="Q13" s="95">
        <v>19578828681</v>
      </c>
    </row>
    <row r="14" spans="1:17" ht="21.75" customHeight="1">
      <c r="A14" s="95" t="s">
        <v>57</v>
      </c>
      <c r="B14" s="92"/>
      <c r="C14" s="95">
        <v>74000000</v>
      </c>
      <c r="D14" s="92"/>
      <c r="E14" s="95">
        <v>125051490000</v>
      </c>
      <c r="F14" s="92"/>
      <c r="G14" s="95">
        <v>106661565000</v>
      </c>
      <c r="H14" s="92"/>
      <c r="I14" s="95">
        <v>18389925000</v>
      </c>
      <c r="J14" s="92"/>
      <c r="K14" s="95">
        <v>74000000</v>
      </c>
      <c r="L14" s="92"/>
      <c r="M14" s="95">
        <v>125051490000</v>
      </c>
      <c r="N14" s="92"/>
      <c r="O14" s="95">
        <v>106661565000</v>
      </c>
      <c r="P14" s="92"/>
      <c r="Q14" s="95">
        <v>18389925000</v>
      </c>
    </row>
    <row r="15" spans="1:17" ht="21.75" customHeight="1">
      <c r="A15" s="95" t="s">
        <v>66</v>
      </c>
      <c r="B15" s="92"/>
      <c r="C15" s="95">
        <v>684000</v>
      </c>
      <c r="D15" s="92"/>
      <c r="E15" s="95">
        <v>81537229584</v>
      </c>
      <c r="F15" s="92"/>
      <c r="G15" s="95">
        <v>66633159600</v>
      </c>
      <c r="H15" s="92"/>
      <c r="I15" s="95">
        <v>14904069984</v>
      </c>
      <c r="J15" s="92"/>
      <c r="K15" s="95">
        <v>684000</v>
      </c>
      <c r="L15" s="92"/>
      <c r="M15" s="95">
        <v>81537229584</v>
      </c>
      <c r="N15" s="92"/>
      <c r="O15" s="95">
        <v>66633159600</v>
      </c>
      <c r="P15" s="92"/>
      <c r="Q15" s="95">
        <v>14904069984</v>
      </c>
    </row>
    <row r="16" spans="1:17" ht="21.75" customHeight="1">
      <c r="A16" s="95" t="s">
        <v>74</v>
      </c>
      <c r="B16" s="92"/>
      <c r="C16" s="95">
        <v>31022572</v>
      </c>
      <c r="D16" s="92"/>
      <c r="E16" s="95">
        <v>286176525824</v>
      </c>
      <c r="F16" s="92"/>
      <c r="G16" s="95">
        <v>272055769694</v>
      </c>
      <c r="H16" s="92"/>
      <c r="I16" s="95">
        <v>14120756130</v>
      </c>
      <c r="J16" s="92"/>
      <c r="K16" s="95">
        <v>31022572</v>
      </c>
      <c r="L16" s="92"/>
      <c r="M16" s="95">
        <v>286176525824</v>
      </c>
      <c r="N16" s="92"/>
      <c r="O16" s="95">
        <v>272055769694</v>
      </c>
      <c r="P16" s="92"/>
      <c r="Q16" s="95">
        <v>14120756130</v>
      </c>
    </row>
    <row r="17" spans="1:17" ht="21.75" customHeight="1">
      <c r="A17" s="95" t="s">
        <v>32</v>
      </c>
      <c r="B17" s="92"/>
      <c r="C17" s="95">
        <v>2237140</v>
      </c>
      <c r="D17" s="92"/>
      <c r="E17" s="95">
        <v>54372619465</v>
      </c>
      <c r="F17" s="92"/>
      <c r="G17" s="95">
        <v>40696071011</v>
      </c>
      <c r="H17" s="92"/>
      <c r="I17" s="95">
        <v>13676548454</v>
      </c>
      <c r="J17" s="92"/>
      <c r="K17" s="95">
        <v>2237140</v>
      </c>
      <c r="L17" s="92"/>
      <c r="M17" s="95">
        <v>54372619465</v>
      </c>
      <c r="N17" s="92"/>
      <c r="O17" s="95">
        <v>40696071011</v>
      </c>
      <c r="P17" s="92"/>
      <c r="Q17" s="95">
        <v>13676548454</v>
      </c>
    </row>
    <row r="18" spans="1:17" ht="21.75" customHeight="1">
      <c r="A18" s="95" t="s">
        <v>31</v>
      </c>
      <c r="B18" s="92"/>
      <c r="C18" s="95">
        <v>21666789</v>
      </c>
      <c r="D18" s="92"/>
      <c r="E18" s="95">
        <v>223563107264</v>
      </c>
      <c r="F18" s="92"/>
      <c r="G18" s="95">
        <v>210661922172</v>
      </c>
      <c r="H18" s="92"/>
      <c r="I18" s="95">
        <v>12901185092</v>
      </c>
      <c r="J18" s="92"/>
      <c r="K18" s="95">
        <v>21666789</v>
      </c>
      <c r="L18" s="92"/>
      <c r="M18" s="95">
        <v>223563107264</v>
      </c>
      <c r="N18" s="92"/>
      <c r="O18" s="95">
        <v>210661922172</v>
      </c>
      <c r="P18" s="92"/>
      <c r="Q18" s="95">
        <v>12901185092</v>
      </c>
    </row>
    <row r="19" spans="1:17" ht="21.75" customHeight="1">
      <c r="A19" s="95" t="s">
        <v>101</v>
      </c>
      <c r="B19" s="92"/>
      <c r="C19" s="95">
        <v>8478903</v>
      </c>
      <c r="D19" s="92"/>
      <c r="E19" s="95">
        <v>61780564354</v>
      </c>
      <c r="F19" s="92"/>
      <c r="G19" s="95">
        <v>49169828669</v>
      </c>
      <c r="H19" s="92"/>
      <c r="I19" s="95">
        <v>12610735685</v>
      </c>
      <c r="J19" s="92"/>
      <c r="K19" s="95">
        <v>8478903</v>
      </c>
      <c r="L19" s="92"/>
      <c r="M19" s="95">
        <v>61780564354</v>
      </c>
      <c r="N19" s="92"/>
      <c r="O19" s="95">
        <v>49169828669</v>
      </c>
      <c r="P19" s="92"/>
      <c r="Q19" s="95">
        <v>12610735685</v>
      </c>
    </row>
    <row r="20" spans="1:17" ht="21.75" customHeight="1">
      <c r="A20" s="95" t="s">
        <v>22</v>
      </c>
      <c r="B20" s="92"/>
      <c r="C20" s="95">
        <v>67566289</v>
      </c>
      <c r="D20" s="92"/>
      <c r="E20" s="95">
        <v>42917968261</v>
      </c>
      <c r="F20" s="92"/>
      <c r="G20" s="95">
        <v>30559742932</v>
      </c>
      <c r="H20" s="92"/>
      <c r="I20" s="95">
        <v>12358225329</v>
      </c>
      <c r="J20" s="92"/>
      <c r="K20" s="95">
        <v>67566289</v>
      </c>
      <c r="L20" s="92"/>
      <c r="M20" s="95">
        <v>42917968261</v>
      </c>
      <c r="N20" s="92"/>
      <c r="O20" s="95">
        <v>30559742932</v>
      </c>
      <c r="P20" s="92"/>
      <c r="Q20" s="95">
        <v>12358225329</v>
      </c>
    </row>
    <row r="21" spans="1:17" ht="21.75" customHeight="1">
      <c r="A21" s="95" t="s">
        <v>85</v>
      </c>
      <c r="B21" s="92"/>
      <c r="C21" s="95">
        <v>60416562</v>
      </c>
      <c r="D21" s="92"/>
      <c r="E21" s="95">
        <v>43721556756</v>
      </c>
      <c r="F21" s="92"/>
      <c r="G21" s="95">
        <v>31830254231</v>
      </c>
      <c r="H21" s="92"/>
      <c r="I21" s="95">
        <v>11891302525</v>
      </c>
      <c r="J21" s="92"/>
      <c r="K21" s="95">
        <v>60416562</v>
      </c>
      <c r="L21" s="92"/>
      <c r="M21" s="95">
        <v>43721556756</v>
      </c>
      <c r="N21" s="92"/>
      <c r="O21" s="95">
        <v>31830254231</v>
      </c>
      <c r="P21" s="92"/>
      <c r="Q21" s="95">
        <v>11891302525</v>
      </c>
    </row>
    <row r="22" spans="1:17" ht="21.75" customHeight="1">
      <c r="A22" s="95" t="s">
        <v>67</v>
      </c>
      <c r="B22" s="92"/>
      <c r="C22" s="95">
        <v>6873736</v>
      </c>
      <c r="D22" s="92"/>
      <c r="E22" s="95">
        <v>52476190239</v>
      </c>
      <c r="F22" s="92"/>
      <c r="G22" s="95">
        <v>40841292489</v>
      </c>
      <c r="H22" s="92"/>
      <c r="I22" s="95">
        <v>11634897750</v>
      </c>
      <c r="J22" s="92"/>
      <c r="K22" s="95">
        <v>6873736</v>
      </c>
      <c r="L22" s="92"/>
      <c r="M22" s="95">
        <v>52476190239</v>
      </c>
      <c r="N22" s="92"/>
      <c r="O22" s="95">
        <v>40841292489</v>
      </c>
      <c r="P22" s="92"/>
      <c r="Q22" s="95">
        <v>11634897750</v>
      </c>
    </row>
    <row r="23" spans="1:17" ht="21.75" customHeight="1">
      <c r="A23" s="95" t="s">
        <v>65</v>
      </c>
      <c r="B23" s="92"/>
      <c r="C23" s="95">
        <v>3400000</v>
      </c>
      <c r="D23" s="92"/>
      <c r="E23" s="95">
        <v>53332770600</v>
      </c>
      <c r="F23" s="92"/>
      <c r="G23" s="95">
        <v>43094682740</v>
      </c>
      <c r="H23" s="92"/>
      <c r="I23" s="95">
        <v>10238087860</v>
      </c>
      <c r="J23" s="92"/>
      <c r="K23" s="95">
        <v>3400000</v>
      </c>
      <c r="L23" s="92"/>
      <c r="M23" s="95">
        <v>53332770600</v>
      </c>
      <c r="N23" s="92"/>
      <c r="O23" s="95">
        <v>43094682740</v>
      </c>
      <c r="P23" s="92"/>
      <c r="Q23" s="95">
        <v>10238087860</v>
      </c>
    </row>
    <row r="24" spans="1:17" ht="21.75" customHeight="1">
      <c r="A24" s="95" t="s">
        <v>72</v>
      </c>
      <c r="B24" s="92"/>
      <c r="C24" s="95">
        <v>2177878</v>
      </c>
      <c r="D24" s="92"/>
      <c r="E24" s="95">
        <v>52391054946</v>
      </c>
      <c r="F24" s="92"/>
      <c r="G24" s="95">
        <v>42354604068</v>
      </c>
      <c r="H24" s="92"/>
      <c r="I24" s="95">
        <v>10036450878</v>
      </c>
      <c r="J24" s="92"/>
      <c r="K24" s="95">
        <v>2177878</v>
      </c>
      <c r="L24" s="92"/>
      <c r="M24" s="95">
        <v>52391054946</v>
      </c>
      <c r="N24" s="92"/>
      <c r="O24" s="95">
        <v>42354604068</v>
      </c>
      <c r="P24" s="92"/>
      <c r="Q24" s="95">
        <v>10036450878</v>
      </c>
    </row>
    <row r="25" spans="1:17" ht="21.75" customHeight="1">
      <c r="A25" s="95" t="s">
        <v>36</v>
      </c>
      <c r="B25" s="92"/>
      <c r="C25" s="95">
        <v>852997</v>
      </c>
      <c r="D25" s="92"/>
      <c r="E25" s="95">
        <v>251824256134</v>
      </c>
      <c r="F25" s="92"/>
      <c r="G25" s="95">
        <v>243436233922</v>
      </c>
      <c r="H25" s="92"/>
      <c r="I25" s="95">
        <v>8388022212</v>
      </c>
      <c r="J25" s="92"/>
      <c r="K25" s="95">
        <v>852997</v>
      </c>
      <c r="L25" s="92"/>
      <c r="M25" s="95">
        <v>251824256134</v>
      </c>
      <c r="N25" s="92"/>
      <c r="O25" s="95">
        <v>243436233922</v>
      </c>
      <c r="P25" s="92"/>
      <c r="Q25" s="95">
        <v>8388022212</v>
      </c>
    </row>
    <row r="26" spans="1:17" ht="21.75" customHeight="1">
      <c r="A26" s="95" t="s">
        <v>29</v>
      </c>
      <c r="B26" s="92"/>
      <c r="C26" s="95">
        <v>8000000</v>
      </c>
      <c r="D26" s="92"/>
      <c r="E26" s="95">
        <v>73480176000</v>
      </c>
      <c r="F26" s="92"/>
      <c r="G26" s="95">
        <v>65676181678</v>
      </c>
      <c r="H26" s="92"/>
      <c r="I26" s="95">
        <v>7803994322</v>
      </c>
      <c r="J26" s="92"/>
      <c r="K26" s="95">
        <v>8000000</v>
      </c>
      <c r="L26" s="92"/>
      <c r="M26" s="95">
        <v>73480176000</v>
      </c>
      <c r="N26" s="92"/>
      <c r="O26" s="95">
        <v>65676181678</v>
      </c>
      <c r="P26" s="92"/>
      <c r="Q26" s="95">
        <v>7803994322</v>
      </c>
    </row>
    <row r="27" spans="1:17" ht="21.75" customHeight="1">
      <c r="A27" s="95" t="s">
        <v>54</v>
      </c>
      <c r="B27" s="92"/>
      <c r="C27" s="95">
        <v>6282430</v>
      </c>
      <c r="D27" s="92"/>
      <c r="E27" s="95">
        <v>139077253289</v>
      </c>
      <c r="F27" s="92"/>
      <c r="G27" s="95">
        <v>131329579811</v>
      </c>
      <c r="H27" s="92"/>
      <c r="I27" s="95">
        <v>7747673478</v>
      </c>
      <c r="J27" s="92"/>
      <c r="K27" s="95">
        <v>6282430</v>
      </c>
      <c r="L27" s="92"/>
      <c r="M27" s="95">
        <v>139077253289</v>
      </c>
      <c r="N27" s="92"/>
      <c r="O27" s="95">
        <v>131329579811</v>
      </c>
      <c r="P27" s="92"/>
      <c r="Q27" s="95">
        <v>7747673478</v>
      </c>
    </row>
    <row r="28" spans="1:17" ht="21.75" customHeight="1">
      <c r="A28" s="95" t="s">
        <v>52</v>
      </c>
      <c r="B28" s="92"/>
      <c r="C28" s="95">
        <v>780000</v>
      </c>
      <c r="D28" s="92"/>
      <c r="E28" s="95">
        <v>26625828060</v>
      </c>
      <c r="F28" s="92"/>
      <c r="G28" s="95">
        <v>19143613710</v>
      </c>
      <c r="H28" s="92"/>
      <c r="I28" s="95">
        <v>7482214350</v>
      </c>
      <c r="J28" s="92"/>
      <c r="K28" s="95">
        <v>780000</v>
      </c>
      <c r="L28" s="92"/>
      <c r="M28" s="95">
        <v>26625828060</v>
      </c>
      <c r="N28" s="92"/>
      <c r="O28" s="95">
        <v>19143613710</v>
      </c>
      <c r="P28" s="92"/>
      <c r="Q28" s="95">
        <v>7482214350</v>
      </c>
    </row>
    <row r="29" spans="1:17" ht="21.75" customHeight="1">
      <c r="A29" s="95" t="s">
        <v>33</v>
      </c>
      <c r="B29" s="92"/>
      <c r="C29" s="95">
        <v>14790951</v>
      </c>
      <c r="D29" s="92"/>
      <c r="E29" s="95">
        <v>41271166170</v>
      </c>
      <c r="F29" s="92"/>
      <c r="G29" s="95">
        <v>34228455591</v>
      </c>
      <c r="H29" s="92"/>
      <c r="I29" s="95">
        <v>7042710579</v>
      </c>
      <c r="J29" s="92"/>
      <c r="K29" s="95">
        <v>14790951</v>
      </c>
      <c r="L29" s="92"/>
      <c r="M29" s="95">
        <v>41271166170</v>
      </c>
      <c r="N29" s="92"/>
      <c r="O29" s="95">
        <v>34228455591</v>
      </c>
      <c r="P29" s="92"/>
      <c r="Q29" s="95">
        <v>7042710579</v>
      </c>
    </row>
    <row r="30" spans="1:17" ht="21.75" customHeight="1">
      <c r="A30" s="95" t="s">
        <v>24</v>
      </c>
      <c r="B30" s="92"/>
      <c r="C30" s="95">
        <v>26949366</v>
      </c>
      <c r="D30" s="92"/>
      <c r="E30" s="95">
        <v>123497369625</v>
      </c>
      <c r="F30" s="92"/>
      <c r="G30" s="95">
        <v>116485589056</v>
      </c>
      <c r="H30" s="92"/>
      <c r="I30" s="95">
        <v>7011780569</v>
      </c>
      <c r="J30" s="92"/>
      <c r="K30" s="95">
        <v>26949366</v>
      </c>
      <c r="L30" s="92"/>
      <c r="M30" s="95">
        <v>123497369625</v>
      </c>
      <c r="N30" s="92"/>
      <c r="O30" s="95">
        <v>116485589056</v>
      </c>
      <c r="P30" s="92"/>
      <c r="Q30" s="95">
        <v>7011780569</v>
      </c>
    </row>
    <row r="31" spans="1:17" ht="21.75" customHeight="1">
      <c r="A31" s="95" t="s">
        <v>25</v>
      </c>
      <c r="B31" s="92"/>
      <c r="C31" s="95">
        <v>97492523</v>
      </c>
      <c r="D31" s="92"/>
      <c r="E31" s="95">
        <v>272905438046</v>
      </c>
      <c r="F31" s="92"/>
      <c r="G31" s="95">
        <v>266315391957</v>
      </c>
      <c r="H31" s="92"/>
      <c r="I31" s="95">
        <v>6590046089</v>
      </c>
      <c r="J31" s="92"/>
      <c r="K31" s="95">
        <v>97492523</v>
      </c>
      <c r="L31" s="92"/>
      <c r="M31" s="95">
        <v>272905438046</v>
      </c>
      <c r="N31" s="92"/>
      <c r="O31" s="95">
        <v>266315391957</v>
      </c>
      <c r="P31" s="92"/>
      <c r="Q31" s="95">
        <v>6590046089</v>
      </c>
    </row>
    <row r="32" spans="1:17" ht="21.75" customHeight="1">
      <c r="A32" s="95" t="s">
        <v>30</v>
      </c>
      <c r="B32" s="92"/>
      <c r="C32" s="95">
        <v>15202765</v>
      </c>
      <c r="D32" s="92"/>
      <c r="E32" s="95">
        <v>65134049842</v>
      </c>
      <c r="F32" s="92"/>
      <c r="G32" s="95">
        <v>58566423504</v>
      </c>
      <c r="H32" s="92"/>
      <c r="I32" s="95">
        <v>6567626338</v>
      </c>
      <c r="J32" s="92"/>
      <c r="K32" s="95">
        <v>15202765</v>
      </c>
      <c r="L32" s="92"/>
      <c r="M32" s="95">
        <v>65134049842</v>
      </c>
      <c r="N32" s="92"/>
      <c r="O32" s="95">
        <v>58566423504</v>
      </c>
      <c r="P32" s="92"/>
      <c r="Q32" s="95">
        <v>6567626338</v>
      </c>
    </row>
    <row r="33" spans="1:17" ht="21.75" customHeight="1">
      <c r="A33" s="95" t="s">
        <v>98</v>
      </c>
      <c r="B33" s="92"/>
      <c r="C33" s="95">
        <v>11600000</v>
      </c>
      <c r="D33" s="92"/>
      <c r="E33" s="95">
        <v>39205332000</v>
      </c>
      <c r="F33" s="92"/>
      <c r="G33" s="95">
        <v>32701859280</v>
      </c>
      <c r="H33" s="92"/>
      <c r="I33" s="95">
        <v>6503472720</v>
      </c>
      <c r="J33" s="92"/>
      <c r="K33" s="95">
        <v>11600000</v>
      </c>
      <c r="L33" s="92"/>
      <c r="M33" s="95">
        <v>39205332000</v>
      </c>
      <c r="N33" s="92"/>
      <c r="O33" s="95">
        <v>32701859280</v>
      </c>
      <c r="P33" s="92"/>
      <c r="Q33" s="95">
        <v>6503472720</v>
      </c>
    </row>
    <row r="34" spans="1:17" ht="21.75" customHeight="1">
      <c r="A34" s="95" t="s">
        <v>27</v>
      </c>
      <c r="B34" s="92"/>
      <c r="C34" s="95">
        <v>4822222</v>
      </c>
      <c r="D34" s="92"/>
      <c r="E34" s="95">
        <v>27035507954</v>
      </c>
      <c r="F34" s="92"/>
      <c r="G34" s="95">
        <v>21206575742</v>
      </c>
      <c r="H34" s="92"/>
      <c r="I34" s="95">
        <v>5828932212</v>
      </c>
      <c r="J34" s="92"/>
      <c r="K34" s="95">
        <v>4822222</v>
      </c>
      <c r="L34" s="92"/>
      <c r="M34" s="95">
        <v>27035507954</v>
      </c>
      <c r="N34" s="92"/>
      <c r="O34" s="95">
        <v>21206575742</v>
      </c>
      <c r="P34" s="92"/>
      <c r="Q34" s="95">
        <v>5828932212</v>
      </c>
    </row>
    <row r="35" spans="1:17" ht="21.75" customHeight="1">
      <c r="A35" s="95" t="s">
        <v>53</v>
      </c>
      <c r="B35" s="92"/>
      <c r="C35" s="95">
        <v>11269993</v>
      </c>
      <c r="D35" s="92"/>
      <c r="E35" s="95">
        <v>31816339778</v>
      </c>
      <c r="F35" s="92"/>
      <c r="G35" s="95">
        <v>26293292063</v>
      </c>
      <c r="H35" s="92"/>
      <c r="I35" s="95">
        <v>5523047715</v>
      </c>
      <c r="J35" s="92"/>
      <c r="K35" s="95">
        <v>11269993</v>
      </c>
      <c r="L35" s="92"/>
      <c r="M35" s="95">
        <v>31816339778</v>
      </c>
      <c r="N35" s="92"/>
      <c r="O35" s="95">
        <v>26293292063</v>
      </c>
      <c r="P35" s="92"/>
      <c r="Q35" s="95">
        <v>5523047715</v>
      </c>
    </row>
    <row r="36" spans="1:17" ht="21.75" customHeight="1">
      <c r="A36" s="95" t="s">
        <v>100</v>
      </c>
      <c r="B36" s="92"/>
      <c r="C36" s="95">
        <v>1000000</v>
      </c>
      <c r="D36" s="92"/>
      <c r="E36" s="95">
        <v>58748355000</v>
      </c>
      <c r="F36" s="92"/>
      <c r="G36" s="95">
        <v>53529592500</v>
      </c>
      <c r="H36" s="92"/>
      <c r="I36" s="95">
        <v>5218762500</v>
      </c>
      <c r="J36" s="92"/>
      <c r="K36" s="95">
        <v>1000000</v>
      </c>
      <c r="L36" s="92"/>
      <c r="M36" s="95">
        <v>58748355000</v>
      </c>
      <c r="N36" s="92"/>
      <c r="O36" s="95">
        <v>53529592500</v>
      </c>
      <c r="P36" s="92"/>
      <c r="Q36" s="95">
        <v>5218762500</v>
      </c>
    </row>
    <row r="37" spans="1:17" ht="21.75" customHeight="1">
      <c r="A37" s="95" t="s">
        <v>87</v>
      </c>
      <c r="B37" s="92"/>
      <c r="C37" s="95">
        <v>2037036</v>
      </c>
      <c r="D37" s="92"/>
      <c r="E37" s="95">
        <v>37805174920</v>
      </c>
      <c r="F37" s="92"/>
      <c r="G37" s="95">
        <v>32601141736</v>
      </c>
      <c r="H37" s="92"/>
      <c r="I37" s="95">
        <v>5204033184</v>
      </c>
      <c r="J37" s="92"/>
      <c r="K37" s="95">
        <v>2037036</v>
      </c>
      <c r="L37" s="92"/>
      <c r="M37" s="95">
        <v>37805174920</v>
      </c>
      <c r="N37" s="92"/>
      <c r="O37" s="95">
        <v>32601141736</v>
      </c>
      <c r="P37" s="92"/>
      <c r="Q37" s="95">
        <v>5204033184</v>
      </c>
    </row>
    <row r="38" spans="1:17" ht="21.75" customHeight="1">
      <c r="A38" s="95" t="s">
        <v>82</v>
      </c>
      <c r="B38" s="92"/>
      <c r="C38" s="95">
        <v>8761251</v>
      </c>
      <c r="D38" s="92"/>
      <c r="E38" s="95">
        <v>559979097843</v>
      </c>
      <c r="F38" s="92"/>
      <c r="G38" s="95">
        <v>554797120868</v>
      </c>
      <c r="H38" s="92"/>
      <c r="I38" s="95">
        <v>5181976975</v>
      </c>
      <c r="J38" s="92"/>
      <c r="K38" s="95">
        <v>8761251</v>
      </c>
      <c r="L38" s="92"/>
      <c r="M38" s="95">
        <v>559979097843</v>
      </c>
      <c r="N38" s="92"/>
      <c r="O38" s="95">
        <v>554797120868</v>
      </c>
      <c r="P38" s="92"/>
      <c r="Q38" s="95">
        <v>5181976975</v>
      </c>
    </row>
    <row r="39" spans="1:17" ht="21.75" customHeight="1">
      <c r="A39" s="95" t="s">
        <v>38</v>
      </c>
      <c r="B39" s="92"/>
      <c r="C39" s="95">
        <v>3557647</v>
      </c>
      <c r="D39" s="92"/>
      <c r="E39" s="95">
        <v>19733552821</v>
      </c>
      <c r="F39" s="92"/>
      <c r="G39" s="95">
        <v>15206859701</v>
      </c>
      <c r="H39" s="92"/>
      <c r="I39" s="95">
        <v>4526693120</v>
      </c>
      <c r="J39" s="92"/>
      <c r="K39" s="95">
        <v>3557647</v>
      </c>
      <c r="L39" s="92"/>
      <c r="M39" s="95">
        <v>19733552821</v>
      </c>
      <c r="N39" s="92"/>
      <c r="O39" s="95">
        <v>15206859701</v>
      </c>
      <c r="P39" s="92"/>
      <c r="Q39" s="95">
        <v>4526693120</v>
      </c>
    </row>
    <row r="40" spans="1:17" ht="21.75" customHeight="1">
      <c r="A40" s="95" t="s">
        <v>79</v>
      </c>
      <c r="B40" s="92"/>
      <c r="C40" s="95">
        <v>90236111</v>
      </c>
      <c r="D40" s="92"/>
      <c r="E40" s="95">
        <v>400865752237</v>
      </c>
      <c r="F40" s="92"/>
      <c r="G40" s="95">
        <v>396380791930</v>
      </c>
      <c r="H40" s="92"/>
      <c r="I40" s="95">
        <v>4484960307</v>
      </c>
      <c r="J40" s="92"/>
      <c r="K40" s="95">
        <v>90236111</v>
      </c>
      <c r="L40" s="92"/>
      <c r="M40" s="95">
        <v>400865752237</v>
      </c>
      <c r="N40" s="92"/>
      <c r="O40" s="95">
        <v>396380791930</v>
      </c>
      <c r="P40" s="92"/>
      <c r="Q40" s="95">
        <v>4484960307</v>
      </c>
    </row>
    <row r="41" spans="1:17" ht="21.75" customHeight="1">
      <c r="A41" s="95" t="s">
        <v>77</v>
      </c>
      <c r="B41" s="92"/>
      <c r="C41" s="95">
        <v>966834</v>
      </c>
      <c r="D41" s="92"/>
      <c r="E41" s="95">
        <v>24594071431</v>
      </c>
      <c r="F41" s="92"/>
      <c r="G41" s="95">
        <v>20134654024</v>
      </c>
      <c r="H41" s="92"/>
      <c r="I41" s="95">
        <v>4459417407</v>
      </c>
      <c r="J41" s="92"/>
      <c r="K41" s="95">
        <v>966834</v>
      </c>
      <c r="L41" s="92"/>
      <c r="M41" s="95">
        <v>24594071431</v>
      </c>
      <c r="N41" s="92"/>
      <c r="O41" s="95">
        <v>20134654024</v>
      </c>
      <c r="P41" s="92"/>
      <c r="Q41" s="95">
        <v>4459417407</v>
      </c>
    </row>
    <row r="42" spans="1:17" ht="21.75" customHeight="1">
      <c r="A42" s="95" t="s">
        <v>99</v>
      </c>
      <c r="B42" s="92"/>
      <c r="C42" s="95">
        <v>6389359</v>
      </c>
      <c r="D42" s="92"/>
      <c r="E42" s="95">
        <v>87648523932</v>
      </c>
      <c r="F42" s="92"/>
      <c r="G42" s="95">
        <v>83583664851</v>
      </c>
      <c r="H42" s="92"/>
      <c r="I42" s="95">
        <v>4064859081</v>
      </c>
      <c r="J42" s="92"/>
      <c r="K42" s="95">
        <v>6389359</v>
      </c>
      <c r="L42" s="92"/>
      <c r="M42" s="95">
        <v>87648523932</v>
      </c>
      <c r="N42" s="92"/>
      <c r="O42" s="95">
        <v>83583664851</v>
      </c>
      <c r="P42" s="92"/>
      <c r="Q42" s="95">
        <v>4064859081</v>
      </c>
    </row>
    <row r="43" spans="1:17" ht="21.75" customHeight="1">
      <c r="A43" s="95" t="s">
        <v>104</v>
      </c>
      <c r="B43" s="92"/>
      <c r="C43" s="95">
        <v>20713145</v>
      </c>
      <c r="D43" s="92"/>
      <c r="E43" s="95">
        <v>50527618985</v>
      </c>
      <c r="F43" s="92"/>
      <c r="G43" s="95">
        <v>46609570688</v>
      </c>
      <c r="H43" s="92"/>
      <c r="I43" s="95">
        <v>3918048297</v>
      </c>
      <c r="J43" s="92"/>
      <c r="K43" s="95">
        <v>20713145</v>
      </c>
      <c r="L43" s="92"/>
      <c r="M43" s="95">
        <v>50527618985</v>
      </c>
      <c r="N43" s="92"/>
      <c r="O43" s="95">
        <v>46609570688</v>
      </c>
      <c r="P43" s="92"/>
      <c r="Q43" s="95">
        <v>3918048297</v>
      </c>
    </row>
    <row r="44" spans="1:17" ht="21.75" customHeight="1">
      <c r="A44" s="95" t="s">
        <v>81</v>
      </c>
      <c r="B44" s="92"/>
      <c r="C44" s="95">
        <v>21510860</v>
      </c>
      <c r="D44" s="92"/>
      <c r="E44" s="95">
        <v>29102086591</v>
      </c>
      <c r="F44" s="92"/>
      <c r="G44" s="95">
        <v>25595295848</v>
      </c>
      <c r="H44" s="92"/>
      <c r="I44" s="95">
        <v>3506790743</v>
      </c>
      <c r="J44" s="92"/>
      <c r="K44" s="95">
        <v>21510860</v>
      </c>
      <c r="L44" s="92"/>
      <c r="M44" s="95">
        <v>29102086591</v>
      </c>
      <c r="N44" s="92"/>
      <c r="O44" s="95">
        <v>25595295848</v>
      </c>
      <c r="P44" s="92"/>
      <c r="Q44" s="95">
        <v>3506790743</v>
      </c>
    </row>
    <row r="45" spans="1:17" ht="21.75" customHeight="1">
      <c r="A45" s="95" t="s">
        <v>23</v>
      </c>
      <c r="B45" s="92"/>
      <c r="C45" s="95">
        <v>120000000</v>
      </c>
      <c r="D45" s="92"/>
      <c r="E45" s="95">
        <v>74553750000</v>
      </c>
      <c r="F45" s="92"/>
      <c r="G45" s="95">
        <v>71203284239</v>
      </c>
      <c r="H45" s="92"/>
      <c r="I45" s="95">
        <v>3350465761</v>
      </c>
      <c r="J45" s="92"/>
      <c r="K45" s="95">
        <v>120000000</v>
      </c>
      <c r="L45" s="92"/>
      <c r="M45" s="95">
        <v>74553750000</v>
      </c>
      <c r="N45" s="92"/>
      <c r="O45" s="95">
        <v>71203284239</v>
      </c>
      <c r="P45" s="92"/>
      <c r="Q45" s="95">
        <v>3350465761</v>
      </c>
    </row>
    <row r="46" spans="1:17" ht="21.75" customHeight="1">
      <c r="A46" s="95" t="s">
        <v>78</v>
      </c>
      <c r="B46" s="92"/>
      <c r="C46" s="95">
        <v>17988157</v>
      </c>
      <c r="D46" s="92"/>
      <c r="E46" s="95">
        <v>34689387283</v>
      </c>
      <c r="F46" s="92"/>
      <c r="G46" s="95">
        <v>31452903212</v>
      </c>
      <c r="H46" s="92"/>
      <c r="I46" s="95">
        <v>3236484071</v>
      </c>
      <c r="J46" s="92"/>
      <c r="K46" s="95">
        <v>17988157</v>
      </c>
      <c r="L46" s="92"/>
      <c r="M46" s="95">
        <v>34689387283</v>
      </c>
      <c r="N46" s="92"/>
      <c r="O46" s="95">
        <v>31452903212</v>
      </c>
      <c r="P46" s="92"/>
      <c r="Q46" s="95">
        <v>3236484071</v>
      </c>
    </row>
    <row r="47" spans="1:17" ht="21.75" customHeight="1">
      <c r="A47" s="95" t="s">
        <v>95</v>
      </c>
      <c r="B47" s="92"/>
      <c r="C47" s="95">
        <v>3635285</v>
      </c>
      <c r="D47" s="92"/>
      <c r="E47" s="95">
        <v>25765360536</v>
      </c>
      <c r="F47" s="92"/>
      <c r="G47" s="95">
        <v>22907213149</v>
      </c>
      <c r="H47" s="92"/>
      <c r="I47" s="95">
        <v>2858147387</v>
      </c>
      <c r="J47" s="92"/>
      <c r="K47" s="95">
        <v>3635285</v>
      </c>
      <c r="L47" s="92"/>
      <c r="M47" s="95">
        <v>25765360536</v>
      </c>
      <c r="N47" s="92"/>
      <c r="O47" s="95">
        <v>22907213149</v>
      </c>
      <c r="P47" s="92"/>
      <c r="Q47" s="95">
        <v>2858147387</v>
      </c>
    </row>
    <row r="48" spans="1:17" ht="21.75" customHeight="1">
      <c r="A48" s="95" t="s">
        <v>49</v>
      </c>
      <c r="B48" s="92"/>
      <c r="C48" s="95">
        <v>2109652</v>
      </c>
      <c r="D48" s="92"/>
      <c r="E48" s="95">
        <v>30009494855</v>
      </c>
      <c r="F48" s="92"/>
      <c r="G48" s="95">
        <v>27283265413</v>
      </c>
      <c r="H48" s="92"/>
      <c r="I48" s="95">
        <v>2726229442</v>
      </c>
      <c r="J48" s="92"/>
      <c r="K48" s="95">
        <v>2109652</v>
      </c>
      <c r="L48" s="92"/>
      <c r="M48" s="95">
        <v>30009494855</v>
      </c>
      <c r="N48" s="92"/>
      <c r="O48" s="95">
        <v>27283265413</v>
      </c>
      <c r="P48" s="92"/>
      <c r="Q48" s="95">
        <v>2726229442</v>
      </c>
    </row>
    <row r="49" spans="1:17" ht="21.75" customHeight="1">
      <c r="A49" s="95" t="s">
        <v>60</v>
      </c>
      <c r="B49" s="92"/>
      <c r="C49" s="95">
        <v>5750000</v>
      </c>
      <c r="D49" s="92"/>
      <c r="E49" s="95">
        <v>142894687500</v>
      </c>
      <c r="F49" s="92"/>
      <c r="G49" s="95">
        <v>140444725480</v>
      </c>
      <c r="H49" s="92"/>
      <c r="I49" s="95">
        <v>2449962020</v>
      </c>
      <c r="J49" s="92"/>
      <c r="K49" s="95">
        <v>5750000</v>
      </c>
      <c r="L49" s="92"/>
      <c r="M49" s="95">
        <v>142894687500</v>
      </c>
      <c r="N49" s="92"/>
      <c r="O49" s="95">
        <v>140444725480</v>
      </c>
      <c r="P49" s="92"/>
      <c r="Q49" s="95">
        <v>2449962020</v>
      </c>
    </row>
    <row r="50" spans="1:17" ht="21.75" customHeight="1">
      <c r="A50" s="95" t="s">
        <v>42</v>
      </c>
      <c r="B50" s="92"/>
      <c r="C50" s="95">
        <v>1540000</v>
      </c>
      <c r="D50" s="92"/>
      <c r="E50" s="95">
        <v>22977863370</v>
      </c>
      <c r="F50" s="92"/>
      <c r="G50" s="95">
        <v>20528524170</v>
      </c>
      <c r="H50" s="92"/>
      <c r="I50" s="95">
        <v>2449339200</v>
      </c>
      <c r="J50" s="92"/>
      <c r="K50" s="95">
        <v>1540000</v>
      </c>
      <c r="L50" s="92"/>
      <c r="M50" s="95">
        <v>22977863370</v>
      </c>
      <c r="N50" s="92"/>
      <c r="O50" s="95">
        <v>20528524170</v>
      </c>
      <c r="P50" s="92"/>
      <c r="Q50" s="95">
        <v>2449339200</v>
      </c>
    </row>
    <row r="51" spans="1:17" ht="21.75" customHeight="1">
      <c r="A51" s="95" t="s">
        <v>47</v>
      </c>
      <c r="B51" s="92"/>
      <c r="C51" s="95">
        <v>150000</v>
      </c>
      <c r="D51" s="92"/>
      <c r="E51" s="95">
        <v>18124016625</v>
      </c>
      <c r="F51" s="92"/>
      <c r="G51" s="95">
        <v>15805395000</v>
      </c>
      <c r="H51" s="92"/>
      <c r="I51" s="95">
        <v>2318621625</v>
      </c>
      <c r="J51" s="92"/>
      <c r="K51" s="95">
        <v>150000</v>
      </c>
      <c r="L51" s="92"/>
      <c r="M51" s="95">
        <v>18124016625</v>
      </c>
      <c r="N51" s="92"/>
      <c r="O51" s="95">
        <v>15805395000</v>
      </c>
      <c r="P51" s="92"/>
      <c r="Q51" s="95">
        <v>2318621625</v>
      </c>
    </row>
    <row r="52" spans="1:17" ht="21.75" customHeight="1">
      <c r="A52" s="95" t="s">
        <v>64</v>
      </c>
      <c r="B52" s="92"/>
      <c r="C52" s="95">
        <v>1184700</v>
      </c>
      <c r="D52" s="92"/>
      <c r="E52" s="95">
        <v>24648236162</v>
      </c>
      <c r="F52" s="92"/>
      <c r="G52" s="95">
        <v>22438276930</v>
      </c>
      <c r="H52" s="92"/>
      <c r="I52" s="95">
        <v>2209959232</v>
      </c>
      <c r="J52" s="92"/>
      <c r="K52" s="95">
        <v>1184700</v>
      </c>
      <c r="L52" s="92"/>
      <c r="M52" s="95">
        <v>24648236162</v>
      </c>
      <c r="N52" s="92"/>
      <c r="O52" s="95">
        <v>22438276930</v>
      </c>
      <c r="P52" s="92"/>
      <c r="Q52" s="95">
        <v>2209959232</v>
      </c>
    </row>
    <row r="53" spans="1:17" ht="21.75" customHeight="1">
      <c r="A53" s="95" t="s">
        <v>76</v>
      </c>
      <c r="B53" s="92"/>
      <c r="C53" s="95">
        <v>1479342</v>
      </c>
      <c r="D53" s="92"/>
      <c r="E53" s="95">
        <v>9705563439</v>
      </c>
      <c r="F53" s="92"/>
      <c r="G53" s="95">
        <v>7846800986</v>
      </c>
      <c r="H53" s="92"/>
      <c r="I53" s="95">
        <v>1858762453</v>
      </c>
      <c r="J53" s="92"/>
      <c r="K53" s="95">
        <v>1479342</v>
      </c>
      <c r="L53" s="92"/>
      <c r="M53" s="95">
        <v>9705563439</v>
      </c>
      <c r="N53" s="92"/>
      <c r="O53" s="95">
        <v>7846800986</v>
      </c>
      <c r="P53" s="92"/>
      <c r="Q53" s="95">
        <v>1858762453</v>
      </c>
    </row>
    <row r="54" spans="1:17" ht="21.75" customHeight="1">
      <c r="A54" s="99" t="s">
        <v>93</v>
      </c>
      <c r="B54" s="92"/>
      <c r="C54" s="99">
        <v>4400000</v>
      </c>
      <c r="D54" s="92"/>
      <c r="E54" s="99">
        <v>30879169200</v>
      </c>
      <c r="F54" s="92"/>
      <c r="G54" s="99">
        <v>29348332200</v>
      </c>
      <c r="H54" s="92"/>
      <c r="I54" s="99">
        <v>1530837000</v>
      </c>
      <c r="J54" s="92"/>
      <c r="K54" s="99">
        <v>4400000</v>
      </c>
      <c r="L54" s="92"/>
      <c r="M54" s="99">
        <v>30879169200</v>
      </c>
      <c r="N54" s="92"/>
      <c r="O54" s="99">
        <v>29348332200</v>
      </c>
      <c r="P54" s="92"/>
      <c r="Q54" s="99">
        <v>1530837000</v>
      </c>
    </row>
    <row r="55" spans="1:17" ht="21.75" customHeight="1">
      <c r="A55" s="95" t="s">
        <v>90</v>
      </c>
      <c r="B55" s="92"/>
      <c r="C55" s="95">
        <v>999999</v>
      </c>
      <c r="D55" s="92"/>
      <c r="E55" s="95">
        <v>5626317373</v>
      </c>
      <c r="F55" s="92"/>
      <c r="G55" s="95">
        <v>4123315274</v>
      </c>
      <c r="H55" s="92"/>
      <c r="I55" s="95">
        <v>1503002099</v>
      </c>
      <c r="J55" s="92"/>
      <c r="K55" s="95">
        <v>999999</v>
      </c>
      <c r="L55" s="92"/>
      <c r="M55" s="95">
        <v>5626317373</v>
      </c>
      <c r="N55" s="92"/>
      <c r="O55" s="95">
        <v>4123315274</v>
      </c>
      <c r="P55" s="92"/>
      <c r="Q55" s="95">
        <v>1503002099</v>
      </c>
    </row>
    <row r="56" spans="1:17" ht="21.75" customHeight="1">
      <c r="A56" s="95" t="s">
        <v>102</v>
      </c>
      <c r="B56" s="92"/>
      <c r="C56" s="95">
        <v>4640310</v>
      </c>
      <c r="D56" s="92"/>
      <c r="E56" s="95">
        <v>9755860828</v>
      </c>
      <c r="F56" s="92"/>
      <c r="G56" s="95">
        <v>8322305450</v>
      </c>
      <c r="H56" s="92"/>
      <c r="I56" s="95">
        <v>1433555378</v>
      </c>
      <c r="J56" s="92"/>
      <c r="K56" s="95">
        <v>4640310</v>
      </c>
      <c r="L56" s="92"/>
      <c r="M56" s="95">
        <v>9755860828</v>
      </c>
      <c r="N56" s="92"/>
      <c r="O56" s="95">
        <v>8322305450</v>
      </c>
      <c r="P56" s="92"/>
      <c r="Q56" s="95">
        <v>1433555378</v>
      </c>
    </row>
    <row r="57" spans="1:17" ht="21.75" customHeight="1">
      <c r="A57" s="95" t="s">
        <v>94</v>
      </c>
      <c r="B57" s="92"/>
      <c r="C57" s="95">
        <v>426086</v>
      </c>
      <c r="D57" s="92"/>
      <c r="E57" s="95">
        <v>5120729030</v>
      </c>
      <c r="F57" s="92"/>
      <c r="G57" s="95">
        <v>3862783189</v>
      </c>
      <c r="H57" s="92"/>
      <c r="I57" s="95">
        <v>1257945841</v>
      </c>
      <c r="J57" s="92"/>
      <c r="K57" s="95">
        <v>426086</v>
      </c>
      <c r="L57" s="92"/>
      <c r="M57" s="95">
        <v>5120729030</v>
      </c>
      <c r="N57" s="92"/>
      <c r="O57" s="95">
        <v>3862783189</v>
      </c>
      <c r="P57" s="92"/>
      <c r="Q57" s="95">
        <v>1257945841</v>
      </c>
    </row>
    <row r="58" spans="1:17" ht="21.75" customHeight="1">
      <c r="A58" s="95" t="s">
        <v>73</v>
      </c>
      <c r="B58" s="92"/>
      <c r="C58" s="95">
        <v>1500000</v>
      </c>
      <c r="D58" s="92"/>
      <c r="E58" s="95">
        <v>7857965250</v>
      </c>
      <c r="F58" s="92"/>
      <c r="G58" s="95">
        <v>6620373000</v>
      </c>
      <c r="H58" s="92"/>
      <c r="I58" s="95">
        <v>1237592250</v>
      </c>
      <c r="J58" s="92"/>
      <c r="K58" s="95">
        <v>1500000</v>
      </c>
      <c r="L58" s="92"/>
      <c r="M58" s="95">
        <v>7857965250</v>
      </c>
      <c r="N58" s="92"/>
      <c r="O58" s="95">
        <v>6620373000</v>
      </c>
      <c r="P58" s="92"/>
      <c r="Q58" s="95">
        <v>1237592250</v>
      </c>
    </row>
    <row r="59" spans="1:17" ht="21.75" customHeight="1">
      <c r="A59" s="95" t="s">
        <v>86</v>
      </c>
      <c r="B59" s="92"/>
      <c r="C59" s="95">
        <v>175000</v>
      </c>
      <c r="D59" s="92"/>
      <c r="E59" s="95">
        <v>8628354000</v>
      </c>
      <c r="F59" s="92"/>
      <c r="G59" s="95">
        <v>7497622125</v>
      </c>
      <c r="H59" s="92"/>
      <c r="I59" s="95">
        <v>1130731875</v>
      </c>
      <c r="J59" s="92"/>
      <c r="K59" s="95">
        <v>175000</v>
      </c>
      <c r="L59" s="92"/>
      <c r="M59" s="95">
        <v>8628354000</v>
      </c>
      <c r="N59" s="92"/>
      <c r="O59" s="95">
        <v>7497622125</v>
      </c>
      <c r="P59" s="92"/>
      <c r="Q59" s="95">
        <v>1130731875</v>
      </c>
    </row>
    <row r="60" spans="1:17" ht="21.75" customHeight="1">
      <c r="A60" s="95" t="s">
        <v>105</v>
      </c>
      <c r="B60" s="92"/>
      <c r="C60" s="95">
        <v>27600000</v>
      </c>
      <c r="D60" s="92"/>
      <c r="E60" s="95">
        <v>19753761600</v>
      </c>
      <c r="F60" s="92"/>
      <c r="G60" s="95">
        <v>18629671937</v>
      </c>
      <c r="H60" s="92"/>
      <c r="I60" s="95">
        <v>1124089663</v>
      </c>
      <c r="J60" s="92"/>
      <c r="K60" s="95">
        <v>27600000</v>
      </c>
      <c r="L60" s="92"/>
      <c r="M60" s="95">
        <v>19753761600</v>
      </c>
      <c r="N60" s="92"/>
      <c r="O60" s="95">
        <v>18629671937</v>
      </c>
      <c r="P60" s="92"/>
      <c r="Q60" s="95">
        <v>1124089663</v>
      </c>
    </row>
    <row r="61" spans="1:17" ht="21.75" customHeight="1">
      <c r="A61" s="95" t="s">
        <v>48</v>
      </c>
      <c r="B61" s="92"/>
      <c r="C61" s="95">
        <v>1000000</v>
      </c>
      <c r="D61" s="92"/>
      <c r="E61" s="95">
        <v>7445434500</v>
      </c>
      <c r="F61" s="92"/>
      <c r="G61" s="95">
        <v>6441444007</v>
      </c>
      <c r="H61" s="92"/>
      <c r="I61" s="95">
        <v>1003990493</v>
      </c>
      <c r="J61" s="92"/>
      <c r="K61" s="95">
        <v>1000000</v>
      </c>
      <c r="L61" s="92"/>
      <c r="M61" s="95">
        <v>7445434500</v>
      </c>
      <c r="N61" s="92"/>
      <c r="O61" s="95">
        <v>6441444007</v>
      </c>
      <c r="P61" s="92"/>
      <c r="Q61" s="95">
        <v>1003990493</v>
      </c>
    </row>
    <row r="62" spans="1:17" ht="21.75" customHeight="1">
      <c r="A62" s="99" t="s">
        <v>92</v>
      </c>
      <c r="B62" s="92"/>
      <c r="C62" s="99">
        <v>307999</v>
      </c>
      <c r="D62" s="92"/>
      <c r="E62" s="99">
        <v>6842819172</v>
      </c>
      <c r="F62" s="92"/>
      <c r="G62" s="99">
        <v>5884518322</v>
      </c>
      <c r="H62" s="92"/>
      <c r="I62" s="99">
        <v>958300850</v>
      </c>
      <c r="J62" s="92"/>
      <c r="K62" s="99">
        <v>307999</v>
      </c>
      <c r="L62" s="92"/>
      <c r="M62" s="99">
        <v>6842819172</v>
      </c>
      <c r="N62" s="92"/>
      <c r="O62" s="99">
        <v>5884518322</v>
      </c>
      <c r="P62" s="92"/>
      <c r="Q62" s="99">
        <v>958300850</v>
      </c>
    </row>
    <row r="63" spans="1:17" ht="21.75" customHeight="1">
      <c r="A63" s="95" t="s">
        <v>20</v>
      </c>
      <c r="B63" s="92"/>
      <c r="C63" s="95">
        <v>13593592</v>
      </c>
      <c r="D63" s="92"/>
      <c r="E63" s="95">
        <v>21174416769</v>
      </c>
      <c r="F63" s="92"/>
      <c r="G63" s="95">
        <v>20228527061</v>
      </c>
      <c r="H63" s="92"/>
      <c r="I63" s="95">
        <v>945889708</v>
      </c>
      <c r="J63" s="92"/>
      <c r="K63" s="95">
        <v>13593592</v>
      </c>
      <c r="L63" s="92"/>
      <c r="M63" s="95">
        <v>21174416769</v>
      </c>
      <c r="N63" s="92"/>
      <c r="O63" s="95">
        <v>20228527061</v>
      </c>
      <c r="P63" s="92"/>
      <c r="Q63" s="95">
        <v>945889708</v>
      </c>
    </row>
    <row r="64" spans="1:17" ht="21.75" customHeight="1">
      <c r="A64" s="95" t="s">
        <v>59</v>
      </c>
      <c r="B64" s="92"/>
      <c r="C64" s="95">
        <v>877038</v>
      </c>
      <c r="D64" s="92"/>
      <c r="E64" s="95">
        <v>3908367373</v>
      </c>
      <c r="F64" s="92"/>
      <c r="G64" s="95">
        <v>3015185336</v>
      </c>
      <c r="H64" s="92"/>
      <c r="I64" s="95">
        <v>893182037</v>
      </c>
      <c r="J64" s="92"/>
      <c r="K64" s="95">
        <v>877038</v>
      </c>
      <c r="L64" s="92"/>
      <c r="M64" s="95">
        <v>3908367373</v>
      </c>
      <c r="N64" s="92"/>
      <c r="O64" s="95">
        <v>3015185336</v>
      </c>
      <c r="P64" s="92"/>
      <c r="Q64" s="95">
        <v>893182037</v>
      </c>
    </row>
    <row r="65" spans="1:17" ht="21.75" customHeight="1">
      <c r="A65" s="95" t="s">
        <v>62</v>
      </c>
      <c r="B65" s="92"/>
      <c r="C65" s="95">
        <v>4000000</v>
      </c>
      <c r="D65" s="92"/>
      <c r="E65" s="95">
        <v>22386006000</v>
      </c>
      <c r="F65" s="92"/>
      <c r="G65" s="95">
        <v>21519194400</v>
      </c>
      <c r="H65" s="92"/>
      <c r="I65" s="95">
        <v>866811600</v>
      </c>
      <c r="J65" s="92"/>
      <c r="K65" s="95">
        <v>4000000</v>
      </c>
      <c r="L65" s="92"/>
      <c r="M65" s="95">
        <v>22386006000</v>
      </c>
      <c r="N65" s="92"/>
      <c r="O65" s="95">
        <v>21519194400</v>
      </c>
      <c r="P65" s="92"/>
      <c r="Q65" s="95">
        <v>866811600</v>
      </c>
    </row>
    <row r="66" spans="1:17" ht="21.75" customHeight="1">
      <c r="A66" s="95" t="s">
        <v>84</v>
      </c>
      <c r="B66" s="92"/>
      <c r="C66" s="95">
        <v>837800</v>
      </c>
      <c r="D66" s="92"/>
      <c r="E66" s="95">
        <v>8652948785</v>
      </c>
      <c r="F66" s="92"/>
      <c r="G66" s="95">
        <v>7928399656</v>
      </c>
      <c r="H66" s="92"/>
      <c r="I66" s="95">
        <v>724549129</v>
      </c>
      <c r="J66" s="92"/>
      <c r="K66" s="95">
        <v>837800</v>
      </c>
      <c r="L66" s="92"/>
      <c r="M66" s="95">
        <v>8652948785</v>
      </c>
      <c r="N66" s="92"/>
      <c r="O66" s="95">
        <v>7928399656</v>
      </c>
      <c r="P66" s="92"/>
      <c r="Q66" s="95">
        <v>724549129</v>
      </c>
    </row>
    <row r="67" spans="1:17" ht="21.75" customHeight="1">
      <c r="A67" s="95" t="s">
        <v>39</v>
      </c>
      <c r="B67" s="92"/>
      <c r="C67" s="95">
        <v>107039</v>
      </c>
      <c r="D67" s="92"/>
      <c r="E67" s="95">
        <v>10400807029</v>
      </c>
      <c r="F67" s="92"/>
      <c r="G67" s="95">
        <v>9943277922</v>
      </c>
      <c r="H67" s="92"/>
      <c r="I67" s="95">
        <v>457529107</v>
      </c>
      <c r="J67" s="92"/>
      <c r="K67" s="95">
        <v>107039</v>
      </c>
      <c r="L67" s="92"/>
      <c r="M67" s="95">
        <v>10400807029</v>
      </c>
      <c r="N67" s="92"/>
      <c r="O67" s="95">
        <v>9943277922</v>
      </c>
      <c r="P67" s="92"/>
      <c r="Q67" s="95">
        <v>457529107</v>
      </c>
    </row>
    <row r="68" spans="1:17" ht="21.75" customHeight="1">
      <c r="A68" s="95" t="s">
        <v>44</v>
      </c>
      <c r="B68" s="92"/>
      <c r="C68" s="95">
        <v>285750</v>
      </c>
      <c r="D68" s="92"/>
      <c r="E68" s="95">
        <v>15168258652</v>
      </c>
      <c r="F68" s="92"/>
      <c r="G68" s="95">
        <v>14713778992</v>
      </c>
      <c r="H68" s="92"/>
      <c r="I68" s="95">
        <v>454479660</v>
      </c>
      <c r="J68" s="92"/>
      <c r="K68" s="95">
        <v>285750</v>
      </c>
      <c r="L68" s="92"/>
      <c r="M68" s="95">
        <v>15168258652</v>
      </c>
      <c r="N68" s="92"/>
      <c r="O68" s="95">
        <v>14713778992</v>
      </c>
      <c r="P68" s="92"/>
      <c r="Q68" s="95">
        <v>454479660</v>
      </c>
    </row>
    <row r="69" spans="1:17" ht="21.75" customHeight="1">
      <c r="A69" s="95" t="s">
        <v>69</v>
      </c>
      <c r="B69" s="92"/>
      <c r="C69" s="95">
        <v>4400000</v>
      </c>
      <c r="D69" s="92"/>
      <c r="E69" s="95">
        <v>8021585880</v>
      </c>
      <c r="F69" s="92"/>
      <c r="G69" s="95">
        <v>7623568261</v>
      </c>
      <c r="H69" s="92"/>
      <c r="I69" s="95">
        <v>398017619</v>
      </c>
      <c r="J69" s="92"/>
      <c r="K69" s="95">
        <v>4400000</v>
      </c>
      <c r="L69" s="92"/>
      <c r="M69" s="95">
        <v>8021585880</v>
      </c>
      <c r="N69" s="92"/>
      <c r="O69" s="95">
        <v>7623568261</v>
      </c>
      <c r="P69" s="92"/>
      <c r="Q69" s="95">
        <v>398017619</v>
      </c>
    </row>
    <row r="70" spans="1:17" ht="21.75" customHeight="1">
      <c r="A70" s="95" t="s">
        <v>56</v>
      </c>
      <c r="B70" s="92"/>
      <c r="C70" s="95">
        <v>3250000</v>
      </c>
      <c r="D70" s="92"/>
      <c r="E70" s="95">
        <v>4568156775</v>
      </c>
      <c r="F70" s="92"/>
      <c r="G70" s="95">
        <v>4235398548</v>
      </c>
      <c r="H70" s="92"/>
      <c r="I70" s="95">
        <v>332758227</v>
      </c>
      <c r="J70" s="92"/>
      <c r="K70" s="95">
        <v>3250000</v>
      </c>
      <c r="L70" s="92"/>
      <c r="M70" s="95">
        <v>4568156775</v>
      </c>
      <c r="N70" s="92"/>
      <c r="O70" s="95">
        <v>4235398548</v>
      </c>
      <c r="P70" s="92"/>
      <c r="Q70" s="95">
        <v>332758227</v>
      </c>
    </row>
    <row r="71" spans="1:17" ht="21.75" customHeight="1">
      <c r="A71" s="95" t="s">
        <v>70</v>
      </c>
      <c r="B71" s="92"/>
      <c r="C71" s="95">
        <v>52551677</v>
      </c>
      <c r="D71" s="92"/>
      <c r="E71" s="95">
        <v>22723962617</v>
      </c>
      <c r="F71" s="92"/>
      <c r="G71" s="95">
        <v>22410528649</v>
      </c>
      <c r="H71" s="92"/>
      <c r="I71" s="95">
        <v>313433968</v>
      </c>
      <c r="J71" s="92"/>
      <c r="K71" s="95">
        <v>52551677</v>
      </c>
      <c r="L71" s="92"/>
      <c r="M71" s="95">
        <v>22723962617</v>
      </c>
      <c r="N71" s="92"/>
      <c r="O71" s="95">
        <v>22410528649</v>
      </c>
      <c r="P71" s="92"/>
      <c r="Q71" s="95">
        <v>313433968</v>
      </c>
    </row>
    <row r="72" spans="1:17" ht="21.75" customHeight="1">
      <c r="A72" s="99" t="s">
        <v>19</v>
      </c>
      <c r="B72" s="92"/>
      <c r="C72" s="99">
        <v>150000</v>
      </c>
      <c r="D72" s="92"/>
      <c r="E72" s="99">
        <v>1255485150</v>
      </c>
      <c r="F72" s="92"/>
      <c r="G72" s="99">
        <v>1131725924</v>
      </c>
      <c r="H72" s="92"/>
      <c r="I72" s="99">
        <v>123759226</v>
      </c>
      <c r="J72" s="92"/>
      <c r="K72" s="99">
        <v>150000</v>
      </c>
      <c r="L72" s="92"/>
      <c r="M72" s="99">
        <v>1255485150</v>
      </c>
      <c r="N72" s="92"/>
      <c r="O72" s="99">
        <v>1131725924</v>
      </c>
      <c r="P72" s="92"/>
      <c r="Q72" s="99">
        <v>123759226</v>
      </c>
    </row>
    <row r="73" spans="1:17" ht="21.75" customHeight="1">
      <c r="A73" s="95" t="s">
        <v>97</v>
      </c>
      <c r="B73" s="92"/>
      <c r="C73" s="95">
        <v>250000</v>
      </c>
      <c r="D73" s="92"/>
      <c r="E73" s="95">
        <v>3682955250</v>
      </c>
      <c r="F73" s="92"/>
      <c r="G73" s="95">
        <v>3568639501</v>
      </c>
      <c r="H73" s="92"/>
      <c r="I73" s="95">
        <v>114315749</v>
      </c>
      <c r="J73" s="92"/>
      <c r="K73" s="95">
        <v>250000</v>
      </c>
      <c r="L73" s="92"/>
      <c r="M73" s="95">
        <v>3682955250</v>
      </c>
      <c r="N73" s="92"/>
      <c r="O73" s="95">
        <v>3568639501</v>
      </c>
      <c r="P73" s="92"/>
      <c r="Q73" s="95">
        <v>114315749</v>
      </c>
    </row>
    <row r="74" spans="1:17" ht="21.75" customHeight="1">
      <c r="A74" s="95" t="s">
        <v>45</v>
      </c>
      <c r="B74" s="92"/>
      <c r="C74" s="95">
        <v>1744418</v>
      </c>
      <c r="D74" s="92"/>
      <c r="E74" s="95">
        <v>4300416007</v>
      </c>
      <c r="F74" s="92"/>
      <c r="G74" s="95">
        <v>4205043912</v>
      </c>
      <c r="H74" s="92"/>
      <c r="I74" s="95">
        <v>95372095</v>
      </c>
      <c r="J74" s="92"/>
      <c r="K74" s="95">
        <v>1744418</v>
      </c>
      <c r="L74" s="92"/>
      <c r="M74" s="95">
        <v>4300416007</v>
      </c>
      <c r="N74" s="92"/>
      <c r="O74" s="95">
        <v>4205043912</v>
      </c>
      <c r="P74" s="92"/>
      <c r="Q74" s="95">
        <v>95372095</v>
      </c>
    </row>
    <row r="75" spans="1:17" ht="21.75" customHeight="1">
      <c r="A75" s="95" t="s">
        <v>96</v>
      </c>
      <c r="B75" s="92"/>
      <c r="C75" s="95">
        <v>185169</v>
      </c>
      <c r="D75" s="92"/>
      <c r="E75" s="95">
        <v>824621255</v>
      </c>
      <c r="F75" s="92"/>
      <c r="G75" s="95">
        <v>750442154</v>
      </c>
      <c r="H75" s="92"/>
      <c r="I75" s="95">
        <v>74179101</v>
      </c>
      <c r="J75" s="92"/>
      <c r="K75" s="95">
        <v>185169</v>
      </c>
      <c r="L75" s="92"/>
      <c r="M75" s="95">
        <v>824621255</v>
      </c>
      <c r="N75" s="92"/>
      <c r="O75" s="95">
        <v>750442154</v>
      </c>
      <c r="P75" s="92"/>
      <c r="Q75" s="95">
        <v>74179101</v>
      </c>
    </row>
    <row r="76" spans="1:17" ht="21.75" customHeight="1">
      <c r="A76" s="95" t="s">
        <v>46</v>
      </c>
      <c r="B76" s="92"/>
      <c r="C76" s="95">
        <v>175000</v>
      </c>
      <c r="D76" s="92"/>
      <c r="E76" s="95">
        <v>654954693</v>
      </c>
      <c r="F76" s="92"/>
      <c r="G76" s="95">
        <v>585197234</v>
      </c>
      <c r="H76" s="92"/>
      <c r="I76" s="95">
        <v>69757459</v>
      </c>
      <c r="J76" s="92"/>
      <c r="K76" s="95">
        <v>175000</v>
      </c>
      <c r="L76" s="92"/>
      <c r="M76" s="95">
        <v>654954693</v>
      </c>
      <c r="N76" s="92"/>
      <c r="O76" s="95">
        <v>585197234</v>
      </c>
      <c r="P76" s="92"/>
      <c r="Q76" s="95">
        <v>69757459</v>
      </c>
    </row>
    <row r="77" spans="1:17" ht="21.75" customHeight="1">
      <c r="A77" s="95" t="s">
        <v>68</v>
      </c>
      <c r="B77" s="92"/>
      <c r="C77" s="95">
        <v>281880</v>
      </c>
      <c r="D77" s="92"/>
      <c r="E77" s="95">
        <v>19079009605</v>
      </c>
      <c r="F77" s="92"/>
      <c r="G77" s="95">
        <v>19423659066</v>
      </c>
      <c r="H77" s="92"/>
      <c r="I77" s="95">
        <v>-344649460</v>
      </c>
      <c r="J77" s="92"/>
      <c r="K77" s="95">
        <v>281880</v>
      </c>
      <c r="L77" s="92"/>
      <c r="M77" s="95">
        <v>19079009605</v>
      </c>
      <c r="N77" s="92"/>
      <c r="O77" s="95">
        <v>19423659066</v>
      </c>
      <c r="P77" s="92"/>
      <c r="Q77" s="95">
        <v>-344649460</v>
      </c>
    </row>
    <row r="78" spans="1:17" ht="21.75" customHeight="1">
      <c r="A78" s="99" t="s">
        <v>135</v>
      </c>
      <c r="B78" s="92"/>
      <c r="C78" s="99">
        <v>63700</v>
      </c>
      <c r="D78" s="92"/>
      <c r="E78" s="99">
        <v>55553528097</v>
      </c>
      <c r="F78" s="92"/>
      <c r="G78" s="99">
        <v>56287855979</v>
      </c>
      <c r="H78" s="92"/>
      <c r="I78" s="99">
        <v>-734327881</v>
      </c>
      <c r="J78" s="92"/>
      <c r="K78" s="99">
        <v>63700</v>
      </c>
      <c r="L78" s="92"/>
      <c r="M78" s="99">
        <v>55553528097</v>
      </c>
      <c r="N78" s="92"/>
      <c r="O78" s="99">
        <v>56287855979</v>
      </c>
      <c r="P78" s="92"/>
      <c r="Q78" s="99">
        <v>-734327881</v>
      </c>
    </row>
    <row r="79" spans="1:17" ht="21.75" customHeight="1">
      <c r="A79" s="95" t="s">
        <v>43</v>
      </c>
      <c r="B79" s="92"/>
      <c r="C79" s="95">
        <v>4964220</v>
      </c>
      <c r="D79" s="92"/>
      <c r="E79" s="95">
        <v>19778209027</v>
      </c>
      <c r="F79" s="92"/>
      <c r="G79" s="95">
        <v>20749035767</v>
      </c>
      <c r="H79" s="92"/>
      <c r="I79" s="95">
        <v>-970826739</v>
      </c>
      <c r="J79" s="92"/>
      <c r="K79" s="95">
        <v>4964220</v>
      </c>
      <c r="L79" s="92"/>
      <c r="M79" s="95">
        <v>19778209027</v>
      </c>
      <c r="N79" s="92"/>
      <c r="O79" s="95">
        <v>20749035767</v>
      </c>
      <c r="P79" s="92"/>
      <c r="Q79" s="95">
        <v>-970826739</v>
      </c>
    </row>
    <row r="80" spans="1:17" ht="21.75" customHeight="1">
      <c r="A80" s="95" t="s">
        <v>51</v>
      </c>
      <c r="B80" s="92"/>
      <c r="C80" s="95">
        <v>6139505</v>
      </c>
      <c r="D80" s="92"/>
      <c r="E80" s="95">
        <v>14122284023</v>
      </c>
      <c r="F80" s="92"/>
      <c r="G80" s="95">
        <v>15135497833</v>
      </c>
      <c r="H80" s="92"/>
      <c r="I80" s="95">
        <v>-1013213809</v>
      </c>
      <c r="J80" s="92"/>
      <c r="K80" s="95">
        <v>6139505</v>
      </c>
      <c r="L80" s="92"/>
      <c r="M80" s="95">
        <v>14122284023</v>
      </c>
      <c r="N80" s="92"/>
      <c r="O80" s="95">
        <v>15135497833</v>
      </c>
      <c r="P80" s="92"/>
      <c r="Q80" s="95">
        <v>-1013213809</v>
      </c>
    </row>
    <row r="81" spans="1:17" ht="21.75" customHeight="1">
      <c r="A81" s="95" t="s">
        <v>58</v>
      </c>
      <c r="B81" s="92"/>
      <c r="C81" s="95">
        <v>5300000</v>
      </c>
      <c r="D81" s="92"/>
      <c r="E81" s="95">
        <v>70650115650</v>
      </c>
      <c r="F81" s="92"/>
      <c r="G81" s="95">
        <v>71943311003</v>
      </c>
      <c r="H81" s="92"/>
      <c r="I81" s="95">
        <v>-1293195353</v>
      </c>
      <c r="J81" s="92"/>
      <c r="K81" s="95">
        <v>5300000</v>
      </c>
      <c r="L81" s="92"/>
      <c r="M81" s="95">
        <v>70650115650</v>
      </c>
      <c r="N81" s="92"/>
      <c r="O81" s="95">
        <v>71943311003</v>
      </c>
      <c r="P81" s="92"/>
      <c r="Q81" s="95">
        <v>-1293195353</v>
      </c>
    </row>
    <row r="82" spans="1:17" ht="21.75" customHeight="1">
      <c r="A82" s="95" t="s">
        <v>80</v>
      </c>
      <c r="B82" s="92"/>
      <c r="C82" s="95">
        <v>12123750</v>
      </c>
      <c r="D82" s="92"/>
      <c r="E82" s="95">
        <v>44422248052</v>
      </c>
      <c r="F82" s="92"/>
      <c r="G82" s="95">
        <v>45952802990</v>
      </c>
      <c r="H82" s="92"/>
      <c r="I82" s="95">
        <v>-1530554937</v>
      </c>
      <c r="J82" s="92"/>
      <c r="K82" s="95">
        <v>12123750</v>
      </c>
      <c r="L82" s="92"/>
      <c r="M82" s="95">
        <v>44422248052</v>
      </c>
      <c r="N82" s="92"/>
      <c r="O82" s="95">
        <v>45952802990</v>
      </c>
      <c r="P82" s="92"/>
      <c r="Q82" s="95">
        <v>-1530554937</v>
      </c>
    </row>
    <row r="83" spans="1:17" ht="21.75" customHeight="1">
      <c r="A83" s="95" t="s">
        <v>35</v>
      </c>
      <c r="B83" s="92"/>
      <c r="C83" s="95">
        <v>10000000</v>
      </c>
      <c r="D83" s="92"/>
      <c r="E83" s="95">
        <v>37227172500</v>
      </c>
      <c r="F83" s="92"/>
      <c r="G83" s="95">
        <v>39093607393</v>
      </c>
      <c r="H83" s="92"/>
      <c r="I83" s="95">
        <v>-1866434893</v>
      </c>
      <c r="J83" s="92"/>
      <c r="K83" s="95">
        <v>10000000</v>
      </c>
      <c r="L83" s="92"/>
      <c r="M83" s="95">
        <v>37227172500</v>
      </c>
      <c r="N83" s="92"/>
      <c r="O83" s="95">
        <v>39093607393</v>
      </c>
      <c r="P83" s="92"/>
      <c r="Q83" s="95">
        <v>-1866434893</v>
      </c>
    </row>
    <row r="84" spans="1:17" ht="21.75" customHeight="1">
      <c r="A84" s="95" t="s">
        <v>40</v>
      </c>
      <c r="B84" s="92"/>
      <c r="C84" s="95">
        <v>3690145</v>
      </c>
      <c r="D84" s="92"/>
      <c r="E84" s="95">
        <v>161033481175</v>
      </c>
      <c r="F84" s="92"/>
      <c r="G84" s="95">
        <v>164130409468</v>
      </c>
      <c r="H84" s="92"/>
      <c r="I84" s="95">
        <v>-3096928292</v>
      </c>
      <c r="J84" s="92"/>
      <c r="K84" s="95">
        <v>3690145</v>
      </c>
      <c r="L84" s="92"/>
      <c r="M84" s="95">
        <v>161033481175</v>
      </c>
      <c r="N84" s="92"/>
      <c r="O84" s="95">
        <v>164130409468</v>
      </c>
      <c r="P84" s="92"/>
      <c r="Q84" s="95">
        <v>-3096928292</v>
      </c>
    </row>
    <row r="85" spans="1:17" ht="21.75" customHeight="1">
      <c r="A85" s="95" t="s">
        <v>34</v>
      </c>
      <c r="B85" s="92"/>
      <c r="C85" s="95">
        <v>2000000</v>
      </c>
      <c r="D85" s="92"/>
      <c r="E85" s="95">
        <v>165773742300</v>
      </c>
      <c r="F85" s="92"/>
      <c r="G85" s="95">
        <v>169406001000</v>
      </c>
      <c r="H85" s="92"/>
      <c r="I85" s="95">
        <v>-3632258700</v>
      </c>
      <c r="J85" s="92"/>
      <c r="K85" s="95">
        <v>2000000</v>
      </c>
      <c r="L85" s="92"/>
      <c r="M85" s="95">
        <v>165773742300</v>
      </c>
      <c r="N85" s="92"/>
      <c r="O85" s="95">
        <v>169406001000</v>
      </c>
      <c r="P85" s="92"/>
      <c r="Q85" s="95">
        <v>-3632258700</v>
      </c>
    </row>
    <row r="86" spans="1:17" ht="21.75" customHeight="1">
      <c r="A86" s="95" t="s">
        <v>37</v>
      </c>
      <c r="B86" s="92"/>
      <c r="C86" s="95">
        <v>4518691</v>
      </c>
      <c r="D86" s="92"/>
      <c r="E86" s="95">
        <v>172305631688</v>
      </c>
      <c r="F86" s="92"/>
      <c r="G86" s="95">
        <v>176707672204</v>
      </c>
      <c r="H86" s="92"/>
      <c r="I86" s="95">
        <v>-4402040515</v>
      </c>
      <c r="J86" s="92"/>
      <c r="K86" s="95">
        <v>4518691</v>
      </c>
      <c r="L86" s="92"/>
      <c r="M86" s="95">
        <v>172305631688</v>
      </c>
      <c r="N86" s="92"/>
      <c r="O86" s="95">
        <v>176707672204</v>
      </c>
      <c r="P86" s="92"/>
      <c r="Q86" s="95">
        <v>-4402040515</v>
      </c>
    </row>
    <row r="87" spans="1:17" ht="21.75" customHeight="1">
      <c r="A87" s="95" t="s">
        <v>89</v>
      </c>
      <c r="B87" s="92"/>
      <c r="C87" s="95">
        <v>38394789</v>
      </c>
      <c r="D87" s="92"/>
      <c r="E87" s="95">
        <v>274034321239</v>
      </c>
      <c r="F87" s="92"/>
      <c r="G87" s="95">
        <v>284809327878</v>
      </c>
      <c r="H87" s="92"/>
      <c r="I87" s="95">
        <v>-10775006638</v>
      </c>
      <c r="J87" s="92"/>
      <c r="K87" s="95">
        <v>38394789</v>
      </c>
      <c r="L87" s="92"/>
      <c r="M87" s="95">
        <v>274034321239</v>
      </c>
      <c r="N87" s="92"/>
      <c r="O87" s="95">
        <v>284809327878</v>
      </c>
      <c r="P87" s="92"/>
      <c r="Q87" s="95">
        <v>-10775006638</v>
      </c>
    </row>
    <row r="88" spans="1:17" ht="21.75" customHeight="1">
      <c r="A88" s="95" t="s">
        <v>169</v>
      </c>
      <c r="B88" s="92"/>
      <c r="C88" s="95">
        <v>34556</v>
      </c>
      <c r="D88" s="92"/>
      <c r="E88" s="95">
        <v>286560805106</v>
      </c>
      <c r="F88" s="92"/>
      <c r="G88" s="95">
        <v>305286699663</v>
      </c>
      <c r="H88" s="92"/>
      <c r="I88" s="95">
        <v>-18725894556</v>
      </c>
      <c r="J88" s="92"/>
      <c r="K88" s="95">
        <v>34556</v>
      </c>
      <c r="L88" s="92"/>
      <c r="M88" s="95">
        <v>286560805106</v>
      </c>
      <c r="N88" s="92"/>
      <c r="O88" s="95">
        <v>305286699663</v>
      </c>
      <c r="P88" s="92"/>
      <c r="Q88" s="95">
        <v>-18725894556</v>
      </c>
    </row>
    <row r="89" spans="1:17" ht="21.75" customHeight="1">
      <c r="A89" s="96" t="s">
        <v>61</v>
      </c>
      <c r="B89" s="92"/>
      <c r="C89" s="96">
        <v>44310000</v>
      </c>
      <c r="D89" s="92"/>
      <c r="E89" s="96">
        <v>495961962930</v>
      </c>
      <c r="F89" s="92"/>
      <c r="G89" s="96">
        <v>581852356155</v>
      </c>
      <c r="H89" s="92"/>
      <c r="I89" s="96">
        <v>-85890393225</v>
      </c>
      <c r="J89" s="92"/>
      <c r="K89" s="96">
        <v>44310000</v>
      </c>
      <c r="L89" s="92"/>
      <c r="M89" s="96">
        <v>495961962930</v>
      </c>
      <c r="N89" s="92"/>
      <c r="O89" s="96">
        <v>581852356155</v>
      </c>
      <c r="P89" s="92"/>
      <c r="Q89" s="96">
        <v>-85890393225</v>
      </c>
    </row>
    <row r="90" spans="1:17" ht="21.75" customHeight="1" thickBot="1">
      <c r="A90" s="98" t="s">
        <v>106</v>
      </c>
      <c r="B90" s="92"/>
      <c r="C90" s="93">
        <f>SUM(C8:C89)</f>
        <v>1476405150</v>
      </c>
      <c r="D90" s="92"/>
      <c r="E90" s="93">
        <f>SUM(E8:E89)</f>
        <v>6781325890951</v>
      </c>
      <c r="F90" s="92"/>
      <c r="G90" s="93">
        <f>SUM(G8:G89)</f>
        <v>6479648770570</v>
      </c>
      <c r="H90" s="92"/>
      <c r="I90" s="93">
        <f>SUM(I8:I89)</f>
        <v>301677120390</v>
      </c>
      <c r="J90" s="92"/>
      <c r="K90" s="93">
        <f>SUM(K8:K89)</f>
        <v>1476405150</v>
      </c>
      <c r="L90" s="92"/>
      <c r="M90" s="93">
        <f>SUM(M8:M89)</f>
        <v>6781325890951</v>
      </c>
      <c r="N90" s="92"/>
      <c r="O90" s="93">
        <f>SUM(O8:O89)</f>
        <v>6479648770570</v>
      </c>
      <c r="P90" s="92"/>
      <c r="Q90" s="93">
        <f>SUM(Q8:Q89)</f>
        <v>301677120390</v>
      </c>
    </row>
    <row r="93" spans="1:17">
      <c r="Q93" s="92"/>
    </row>
  </sheetData>
  <sortState xmlns:xlrd2="http://schemas.microsoft.com/office/spreadsheetml/2017/richdata2" ref="A8:Q89">
    <sortCondition descending="1" ref="Q8:Q8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7"/>
  <sheetViews>
    <sheetView rightToLeft="1" tabSelected="1" workbookViewId="0">
      <selection activeCell="M96" sqref="M9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7109375" bestFit="1" customWidth="1"/>
    <col min="6" max="6" width="1.28515625" customWidth="1"/>
    <col min="7" max="7" width="17.28515625" bestFit="1" customWidth="1"/>
    <col min="8" max="8" width="1.28515625" customWidth="1"/>
    <col min="9" max="9" width="17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1.85546875" bestFit="1" customWidth="1"/>
    <col min="16" max="16" width="1.28515625" customWidth="1"/>
    <col min="17" max="17" width="16.140625" bestFit="1" customWidth="1"/>
    <col min="18" max="18" width="1.28515625" customWidth="1"/>
    <col min="19" max="19" width="13.7109375" bestFit="1" customWidth="1"/>
    <col min="20" max="20" width="1.28515625" customWidth="1"/>
    <col min="21" max="21" width="16.140625" bestFit="1" customWidth="1"/>
    <col min="22" max="22" width="1.28515625" customWidth="1"/>
    <col min="23" max="23" width="17.85546875" bestFit="1" customWidth="1"/>
    <col min="24" max="24" width="1.28515625" customWidth="1"/>
    <col min="25" max="25" width="17.5703125" bestFit="1" customWidth="1"/>
    <col min="26" max="26" width="1.28515625" customWidth="1"/>
    <col min="27" max="27" width="18.28515625" bestFit="1" customWidth="1"/>
    <col min="28" max="28" width="0.28515625" customWidth="1"/>
    <col min="29" max="29" width="14.85546875" bestFit="1" customWidth="1"/>
  </cols>
  <sheetData>
    <row r="1" spans="1:29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</row>
    <row r="2" spans="1:29" ht="21.75" customHeight="1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1:29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</row>
    <row r="4" spans="1:29" ht="14.45" customHeight="1">
      <c r="A4" s="1" t="s">
        <v>3</v>
      </c>
      <c r="B4" s="123" t="s">
        <v>4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9" ht="14.45" customHeight="1">
      <c r="A5" s="123" t="s">
        <v>5</v>
      </c>
      <c r="B5" s="123"/>
      <c r="C5" s="123" t="s">
        <v>6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1:29" ht="14.45" customHeight="1">
      <c r="E6" s="121" t="s">
        <v>7</v>
      </c>
      <c r="F6" s="121"/>
      <c r="G6" s="121"/>
      <c r="H6" s="121"/>
      <c r="I6" s="121"/>
      <c r="K6" s="121" t="s">
        <v>8</v>
      </c>
      <c r="L6" s="121"/>
      <c r="M6" s="121"/>
      <c r="N6" s="121"/>
      <c r="O6" s="121"/>
      <c r="P6" s="121"/>
      <c r="Q6" s="121"/>
      <c r="S6" s="121" t="s">
        <v>9</v>
      </c>
      <c r="T6" s="121"/>
      <c r="U6" s="121"/>
      <c r="V6" s="121"/>
      <c r="W6" s="121"/>
      <c r="X6" s="121"/>
      <c r="Y6" s="121"/>
      <c r="Z6" s="121"/>
      <c r="AA6" s="121"/>
    </row>
    <row r="7" spans="1:29" ht="14.45" customHeight="1">
      <c r="E7" s="3"/>
      <c r="F7" s="3"/>
      <c r="G7" s="3"/>
      <c r="H7" s="3"/>
      <c r="I7" s="3"/>
      <c r="K7" s="120" t="s">
        <v>10</v>
      </c>
      <c r="L7" s="120"/>
      <c r="M7" s="120"/>
      <c r="N7" s="3"/>
      <c r="O7" s="120" t="s">
        <v>11</v>
      </c>
      <c r="P7" s="120"/>
      <c r="Q7" s="120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121" t="s">
        <v>12</v>
      </c>
      <c r="B8" s="121"/>
      <c r="C8" s="121"/>
      <c r="E8" s="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>
      <c r="A9" s="126" t="s">
        <v>82</v>
      </c>
      <c r="B9" s="126"/>
      <c r="C9" s="126"/>
      <c r="E9" s="111">
        <v>8758000</v>
      </c>
      <c r="G9" s="6">
        <v>543325795490</v>
      </c>
      <c r="I9" s="6">
        <v>554591304299.69995</v>
      </c>
      <c r="K9" s="6">
        <v>3251</v>
      </c>
      <c r="M9" s="6">
        <v>205816569</v>
      </c>
      <c r="O9" s="6">
        <v>0</v>
      </c>
      <c r="Q9" s="6">
        <v>0</v>
      </c>
      <c r="S9" s="6">
        <v>8761251</v>
      </c>
      <c r="U9" s="6">
        <v>64298</v>
      </c>
      <c r="W9" s="6">
        <v>543531612059</v>
      </c>
      <c r="Y9" s="6">
        <v>559979097843</v>
      </c>
      <c r="AA9" s="10">
        <v>8.1799381289371862</v>
      </c>
      <c r="AC9" s="103"/>
    </row>
    <row r="10" spans="1:29" ht="21.75" customHeight="1">
      <c r="A10" s="124" t="s">
        <v>61</v>
      </c>
      <c r="B10" s="124"/>
      <c r="C10" s="124"/>
      <c r="E10" s="112">
        <v>44310000</v>
      </c>
      <c r="G10" s="9">
        <v>424472394792</v>
      </c>
      <c r="I10" s="9">
        <v>581852356155</v>
      </c>
      <c r="K10" s="9">
        <v>0</v>
      </c>
      <c r="M10" s="9">
        <v>0</v>
      </c>
      <c r="O10" s="9">
        <v>0</v>
      </c>
      <c r="Q10" s="9">
        <v>0</v>
      </c>
      <c r="S10" s="9">
        <v>44310000</v>
      </c>
      <c r="U10" s="9">
        <v>11260</v>
      </c>
      <c r="W10" s="9">
        <v>424472394792</v>
      </c>
      <c r="Y10" s="9">
        <v>495961962930</v>
      </c>
      <c r="AA10" s="10">
        <v>7.2448028626437635</v>
      </c>
      <c r="AC10" s="103"/>
    </row>
    <row r="11" spans="1:29" ht="21.75" customHeight="1">
      <c r="A11" s="124" t="s">
        <v>91</v>
      </c>
      <c r="B11" s="124"/>
      <c r="C11" s="124"/>
      <c r="E11" s="112">
        <v>259000000</v>
      </c>
      <c r="G11" s="9">
        <v>432935741212</v>
      </c>
      <c r="I11" s="9">
        <v>459306766800</v>
      </c>
      <c r="K11" s="9">
        <v>0</v>
      </c>
      <c r="M11" s="9">
        <v>0</v>
      </c>
      <c r="O11" s="9">
        <v>19000000</v>
      </c>
      <c r="Q11" s="9">
        <v>38860794591</v>
      </c>
      <c r="S11" s="9">
        <v>240000000</v>
      </c>
      <c r="U11" s="9">
        <v>1885</v>
      </c>
      <c r="W11" s="9">
        <v>401175976415</v>
      </c>
      <c r="Y11" s="9">
        <v>449708220000</v>
      </c>
      <c r="AA11" s="10">
        <v>6.5691477232706088</v>
      </c>
      <c r="AC11" s="103"/>
    </row>
    <row r="12" spans="1:29" ht="21.75" customHeight="1">
      <c r="A12" s="124" t="s">
        <v>79</v>
      </c>
      <c r="B12" s="124"/>
      <c r="C12" s="124"/>
      <c r="E12" s="112">
        <v>90236111</v>
      </c>
      <c r="G12" s="9">
        <v>383063397659</v>
      </c>
      <c r="I12" s="9">
        <v>396380791930.67102</v>
      </c>
      <c r="K12" s="9">
        <v>0</v>
      </c>
      <c r="M12" s="9">
        <v>0</v>
      </c>
      <c r="O12" s="9">
        <v>0</v>
      </c>
      <c r="Q12" s="9">
        <v>0</v>
      </c>
      <c r="S12" s="9">
        <v>90236111</v>
      </c>
      <c r="U12" s="9">
        <v>4469</v>
      </c>
      <c r="W12" s="9">
        <v>383063397659</v>
      </c>
      <c r="Y12" s="9">
        <v>400865752237</v>
      </c>
      <c r="AA12" s="10">
        <v>5.8556775850013336</v>
      </c>
      <c r="AC12" s="103"/>
    </row>
    <row r="13" spans="1:29" ht="21.75" customHeight="1">
      <c r="A13" s="124" t="s">
        <v>74</v>
      </c>
      <c r="B13" s="124"/>
      <c r="C13" s="124"/>
      <c r="E13" s="112">
        <v>2062961</v>
      </c>
      <c r="G13" s="9">
        <v>8443578619</v>
      </c>
      <c r="I13" s="9">
        <v>17430834247.424999</v>
      </c>
      <c r="K13" s="9">
        <v>28959611</v>
      </c>
      <c r="M13" s="9">
        <v>254501894264</v>
      </c>
      <c r="O13" s="9">
        <v>0</v>
      </c>
      <c r="Q13" s="9">
        <v>0</v>
      </c>
      <c r="S13" s="9">
        <v>31022572</v>
      </c>
      <c r="U13" s="9">
        <v>9280</v>
      </c>
      <c r="W13" s="9">
        <v>262945472883</v>
      </c>
      <c r="Y13" s="9">
        <v>286176525824</v>
      </c>
      <c r="AA13" s="10">
        <v>4.1803458097124002</v>
      </c>
      <c r="AC13" s="103"/>
    </row>
    <row r="14" spans="1:29" ht="21.75" customHeight="1">
      <c r="A14" s="124" t="s">
        <v>89</v>
      </c>
      <c r="B14" s="124"/>
      <c r="C14" s="124"/>
      <c r="E14" s="112">
        <v>3189423</v>
      </c>
      <c r="G14" s="9">
        <v>18148922371</v>
      </c>
      <c r="I14" s="9">
        <v>30785030010.886501</v>
      </c>
      <c r="K14" s="9">
        <v>35205366</v>
      </c>
      <c r="M14" s="9">
        <v>253992593408</v>
      </c>
      <c r="O14" s="9">
        <v>0</v>
      </c>
      <c r="Q14" s="9">
        <v>0</v>
      </c>
      <c r="S14" s="9">
        <v>38394789</v>
      </c>
      <c r="U14" s="9">
        <v>7180</v>
      </c>
      <c r="W14" s="9">
        <v>272141515779</v>
      </c>
      <c r="Y14" s="9">
        <v>274034321239</v>
      </c>
      <c r="AA14" s="10">
        <v>4.0029776139408426</v>
      </c>
      <c r="AC14" s="103"/>
    </row>
    <row r="15" spans="1:29" ht="21.75" customHeight="1">
      <c r="A15" s="124" t="s">
        <v>25</v>
      </c>
      <c r="B15" s="124"/>
      <c r="C15" s="124"/>
      <c r="E15" s="112">
        <v>97492523</v>
      </c>
      <c r="G15" s="9">
        <v>179865445074</v>
      </c>
      <c r="I15" s="9">
        <v>266315391957.436</v>
      </c>
      <c r="K15" s="9">
        <v>0</v>
      </c>
      <c r="M15" s="9">
        <v>0</v>
      </c>
      <c r="O15" s="9">
        <v>0</v>
      </c>
      <c r="Q15" s="9">
        <v>0</v>
      </c>
      <c r="S15" s="9">
        <v>97492523</v>
      </c>
      <c r="U15" s="9">
        <v>2816</v>
      </c>
      <c r="W15" s="9">
        <v>179865445074</v>
      </c>
      <c r="Y15" s="9">
        <v>272905438046</v>
      </c>
      <c r="AA15" s="10">
        <v>3.9864873650920791</v>
      </c>
      <c r="AC15" s="103"/>
    </row>
    <row r="16" spans="1:29" ht="21.75" customHeight="1">
      <c r="A16" s="124" t="s">
        <v>36</v>
      </c>
      <c r="B16" s="124"/>
      <c r="C16" s="124"/>
      <c r="E16" s="112">
        <v>687997</v>
      </c>
      <c r="G16" s="9">
        <v>174788102606</v>
      </c>
      <c r="I16" s="9">
        <v>191356176314.42999</v>
      </c>
      <c r="K16" s="9">
        <v>165000</v>
      </c>
      <c r="M16" s="9">
        <v>50185645141</v>
      </c>
      <c r="O16" s="9">
        <v>0</v>
      </c>
      <c r="Q16" s="9">
        <v>0</v>
      </c>
      <c r="S16" s="9">
        <v>852997</v>
      </c>
      <c r="U16" s="9">
        <v>296990</v>
      </c>
      <c r="W16" s="9">
        <v>224973747747</v>
      </c>
      <c r="Y16" s="9">
        <v>251824256134</v>
      </c>
      <c r="AA16" s="10">
        <v>3.6785423643067512</v>
      </c>
      <c r="AC16" s="103"/>
    </row>
    <row r="17" spans="1:29" ht="21.75" customHeight="1">
      <c r="A17" s="124" t="s">
        <v>31</v>
      </c>
      <c r="B17" s="124"/>
      <c r="C17" s="124"/>
      <c r="E17" s="112">
        <v>21666789</v>
      </c>
      <c r="G17" s="9">
        <v>214302904518</v>
      </c>
      <c r="I17" s="9">
        <v>210661922172.90601</v>
      </c>
      <c r="K17" s="9">
        <v>0</v>
      </c>
      <c r="M17" s="9">
        <v>0</v>
      </c>
      <c r="O17" s="9">
        <v>0</v>
      </c>
      <c r="Q17" s="9">
        <v>0</v>
      </c>
      <c r="S17" s="9">
        <v>21666789</v>
      </c>
      <c r="U17" s="9">
        <v>10380</v>
      </c>
      <c r="W17" s="9">
        <v>214302904518</v>
      </c>
      <c r="Y17" s="9">
        <v>223563107264</v>
      </c>
      <c r="AA17" s="10">
        <v>3.2657154389808762</v>
      </c>
      <c r="AC17" s="103"/>
    </row>
    <row r="18" spans="1:29" ht="21.75" customHeight="1">
      <c r="A18" s="124" t="s">
        <v>37</v>
      </c>
      <c r="B18" s="124"/>
      <c r="C18" s="124"/>
      <c r="E18" s="112">
        <v>4000000</v>
      </c>
      <c r="G18" s="9">
        <v>134385834948</v>
      </c>
      <c r="I18" s="9">
        <v>157258710000</v>
      </c>
      <c r="K18" s="9">
        <v>518691</v>
      </c>
      <c r="M18" s="9">
        <v>21198490204</v>
      </c>
      <c r="O18" s="9">
        <v>0</v>
      </c>
      <c r="Q18" s="9">
        <v>0</v>
      </c>
      <c r="S18" s="9">
        <v>4518691</v>
      </c>
      <c r="U18" s="9">
        <v>38360</v>
      </c>
      <c r="W18" s="9">
        <v>155584325152</v>
      </c>
      <c r="Y18" s="9">
        <v>172305631688</v>
      </c>
      <c r="AA18" s="10">
        <v>2.5169678866664458</v>
      </c>
      <c r="AC18" s="103"/>
    </row>
    <row r="19" spans="1:29" ht="21.75" customHeight="1">
      <c r="A19" s="124" t="s">
        <v>34</v>
      </c>
      <c r="B19" s="124"/>
      <c r="C19" s="124"/>
      <c r="E19" s="112">
        <v>2000000</v>
      </c>
      <c r="G19" s="9">
        <v>160718662980</v>
      </c>
      <c r="I19" s="9">
        <v>169406001000</v>
      </c>
      <c r="K19" s="9">
        <v>0</v>
      </c>
      <c r="M19" s="9">
        <v>0</v>
      </c>
      <c r="O19" s="9">
        <v>0</v>
      </c>
      <c r="Q19" s="9">
        <v>0</v>
      </c>
      <c r="S19" s="9">
        <v>2000000</v>
      </c>
      <c r="U19" s="9">
        <v>83383</v>
      </c>
      <c r="W19" s="9">
        <v>160718662980</v>
      </c>
      <c r="Y19" s="9">
        <v>165773742300</v>
      </c>
      <c r="AA19" s="10">
        <v>2.4215528055237541</v>
      </c>
      <c r="AC19" s="103"/>
    </row>
    <row r="20" spans="1:29" ht="21.75" customHeight="1">
      <c r="A20" s="124" t="s">
        <v>40</v>
      </c>
      <c r="B20" s="124"/>
      <c r="C20" s="124"/>
      <c r="E20" s="112">
        <v>959747</v>
      </c>
      <c r="G20" s="9">
        <v>26698880437</v>
      </c>
      <c r="I20" s="9">
        <v>44553504799.845001</v>
      </c>
      <c r="K20" s="9">
        <v>2730398</v>
      </c>
      <c r="M20" s="9">
        <v>120244730222</v>
      </c>
      <c r="O20" s="9">
        <v>0</v>
      </c>
      <c r="Q20" s="9">
        <v>0</v>
      </c>
      <c r="S20" s="9">
        <v>3690145</v>
      </c>
      <c r="U20" s="9">
        <v>43900</v>
      </c>
      <c r="W20" s="9">
        <v>146943610659</v>
      </c>
      <c r="Y20" s="9">
        <v>161033481175</v>
      </c>
      <c r="AA20" s="10">
        <v>2.3523090732722021</v>
      </c>
      <c r="AC20" s="103"/>
    </row>
    <row r="21" spans="1:29" ht="21.75" customHeight="1">
      <c r="A21" s="124" t="s">
        <v>60</v>
      </c>
      <c r="B21" s="124"/>
      <c r="C21" s="124"/>
      <c r="E21" s="112">
        <v>5050000</v>
      </c>
      <c r="G21" s="9">
        <v>120437790332</v>
      </c>
      <c r="I21" s="9">
        <v>124344223425</v>
      </c>
      <c r="K21" s="9">
        <v>700000</v>
      </c>
      <c r="M21" s="9">
        <v>18208882105</v>
      </c>
      <c r="O21" s="9">
        <v>0</v>
      </c>
      <c r="Q21" s="9">
        <v>0</v>
      </c>
      <c r="S21" s="9">
        <v>5750000</v>
      </c>
      <c r="U21" s="9">
        <v>25000</v>
      </c>
      <c r="W21" s="9">
        <v>138646672437</v>
      </c>
      <c r="Y21" s="9">
        <v>142894687500</v>
      </c>
      <c r="AA21" s="10">
        <v>2.0873452370029839</v>
      </c>
      <c r="AC21" s="103"/>
    </row>
    <row r="22" spans="1:29" ht="21.75" customHeight="1">
      <c r="A22" s="124" t="s">
        <v>54</v>
      </c>
      <c r="B22" s="124"/>
      <c r="C22" s="124"/>
      <c r="E22" s="112">
        <v>1088800</v>
      </c>
      <c r="G22" s="9">
        <v>21846037379</v>
      </c>
      <c r="I22" s="9">
        <v>20499171861.599998</v>
      </c>
      <c r="K22" s="9">
        <v>5193630</v>
      </c>
      <c r="M22" s="9">
        <v>110927816897</v>
      </c>
      <c r="O22" s="9">
        <v>0</v>
      </c>
      <c r="Q22" s="9">
        <v>0</v>
      </c>
      <c r="S22" s="9">
        <v>6282430</v>
      </c>
      <c r="U22" s="9">
        <v>22270</v>
      </c>
      <c r="W22" s="9">
        <v>132773854276</v>
      </c>
      <c r="Y22" s="9">
        <v>139077253289</v>
      </c>
      <c r="AA22" s="10">
        <v>2.0315817705136991</v>
      </c>
      <c r="AC22" s="103"/>
    </row>
    <row r="23" spans="1:29" ht="21.75" customHeight="1">
      <c r="A23" s="124" t="s">
        <v>41</v>
      </c>
      <c r="B23" s="124"/>
      <c r="C23" s="124"/>
      <c r="E23" s="112">
        <v>7000000</v>
      </c>
      <c r="G23" s="9">
        <v>32631854173</v>
      </c>
      <c r="I23" s="9">
        <v>33052162500</v>
      </c>
      <c r="K23" s="9">
        <v>15000000</v>
      </c>
      <c r="M23" s="9">
        <v>76916312160</v>
      </c>
      <c r="O23" s="9">
        <v>0</v>
      </c>
      <c r="Q23" s="9">
        <v>0</v>
      </c>
      <c r="S23" s="9">
        <v>22000000</v>
      </c>
      <c r="U23" s="9">
        <v>6040</v>
      </c>
      <c r="W23" s="9">
        <v>109548166333</v>
      </c>
      <c r="Y23" s="9">
        <v>132089364000</v>
      </c>
      <c r="AA23" s="10">
        <v>1.9295056354292628</v>
      </c>
      <c r="AC23" s="103"/>
    </row>
    <row r="24" spans="1:29" ht="21.75" customHeight="1">
      <c r="A24" s="124" t="s">
        <v>57</v>
      </c>
      <c r="B24" s="124"/>
      <c r="C24" s="124"/>
      <c r="E24" s="112">
        <v>74000000</v>
      </c>
      <c r="G24" s="9">
        <v>101849974489</v>
      </c>
      <c r="I24" s="9">
        <v>106808684400</v>
      </c>
      <c r="K24" s="9">
        <v>0</v>
      </c>
      <c r="M24" s="9">
        <v>0</v>
      </c>
      <c r="O24" s="9">
        <v>0</v>
      </c>
      <c r="Q24" s="9">
        <v>0</v>
      </c>
      <c r="S24" s="9">
        <v>74000000</v>
      </c>
      <c r="U24" s="9">
        <v>1700</v>
      </c>
      <c r="W24" s="9">
        <v>101849974489</v>
      </c>
      <c r="Y24" s="9">
        <v>125051490000</v>
      </c>
      <c r="AA24" s="10">
        <v>1.8266993447998288</v>
      </c>
      <c r="AC24" s="103"/>
    </row>
    <row r="25" spans="1:29" ht="21.75" customHeight="1">
      <c r="A25" s="124" t="s">
        <v>24</v>
      </c>
      <c r="B25" s="124"/>
      <c r="C25" s="124"/>
      <c r="E25" s="112">
        <v>1600000</v>
      </c>
      <c r="G25" s="9">
        <v>5312125059</v>
      </c>
      <c r="I25" s="9">
        <v>5711413680</v>
      </c>
      <c r="K25" s="9">
        <v>25349366</v>
      </c>
      <c r="M25" s="9">
        <v>110774175376</v>
      </c>
      <c r="O25" s="9">
        <v>0</v>
      </c>
      <c r="Q25" s="9">
        <v>0</v>
      </c>
      <c r="S25" s="9">
        <v>26949366</v>
      </c>
      <c r="U25" s="9">
        <v>4610</v>
      </c>
      <c r="W25" s="9">
        <v>116086300435</v>
      </c>
      <c r="Y25" s="9">
        <v>123497369625</v>
      </c>
      <c r="AA25" s="10">
        <v>1.8039974108144556</v>
      </c>
      <c r="AC25" s="103"/>
    </row>
    <row r="26" spans="1:29" ht="21.75" customHeight="1">
      <c r="A26" s="124" t="s">
        <v>63</v>
      </c>
      <c r="B26" s="124"/>
      <c r="C26" s="124"/>
      <c r="E26" s="112">
        <v>1389000</v>
      </c>
      <c r="G26" s="9">
        <v>53282988795</v>
      </c>
      <c r="I26" s="9">
        <v>75250082025</v>
      </c>
      <c r="K26" s="9">
        <v>0</v>
      </c>
      <c r="M26" s="9">
        <v>0</v>
      </c>
      <c r="O26" s="9">
        <v>0</v>
      </c>
      <c r="Q26" s="9">
        <v>0</v>
      </c>
      <c r="S26" s="9">
        <v>1389000</v>
      </c>
      <c r="U26" s="9">
        <v>67800</v>
      </c>
      <c r="W26" s="9">
        <v>53282988795</v>
      </c>
      <c r="Y26" s="9">
        <v>93613863510</v>
      </c>
      <c r="AA26" s="10">
        <v>1.3674717761291577</v>
      </c>
      <c r="AC26" s="103"/>
    </row>
    <row r="27" spans="1:29" ht="21.75" customHeight="1">
      <c r="A27" s="124" t="s">
        <v>99</v>
      </c>
      <c r="B27" s="124"/>
      <c r="C27" s="124"/>
      <c r="E27" s="112">
        <v>6389359</v>
      </c>
      <c r="G27" s="9">
        <v>62512105908</v>
      </c>
      <c r="I27" s="9">
        <v>83583664851.582001</v>
      </c>
      <c r="K27" s="9">
        <v>0</v>
      </c>
      <c r="M27" s="9">
        <v>0</v>
      </c>
      <c r="O27" s="9">
        <v>0</v>
      </c>
      <c r="Q27" s="9">
        <v>0</v>
      </c>
      <c r="S27" s="9">
        <v>6389359</v>
      </c>
      <c r="U27" s="9">
        <v>13800</v>
      </c>
      <c r="W27" s="9">
        <v>62512105908</v>
      </c>
      <c r="Y27" s="9">
        <v>87648523932</v>
      </c>
      <c r="AA27" s="10">
        <v>1.2803326153031565</v>
      </c>
      <c r="AC27" s="103"/>
    </row>
    <row r="28" spans="1:29" ht="21.75" customHeight="1">
      <c r="A28" s="124" t="s">
        <v>26</v>
      </c>
      <c r="B28" s="124"/>
      <c r="C28" s="124"/>
      <c r="E28" s="112">
        <v>19937585</v>
      </c>
      <c r="G28" s="9">
        <v>25327371150</v>
      </c>
      <c r="I28" s="9">
        <v>58743386678.457001</v>
      </c>
      <c r="K28" s="9">
        <v>0</v>
      </c>
      <c r="M28" s="9">
        <v>0</v>
      </c>
      <c r="O28" s="9">
        <v>0</v>
      </c>
      <c r="Q28" s="9">
        <v>0</v>
      </c>
      <c r="S28" s="9">
        <v>19937585</v>
      </c>
      <c r="U28" s="9">
        <v>4250</v>
      </c>
      <c r="W28" s="9">
        <v>25327371150</v>
      </c>
      <c r="Y28" s="9">
        <v>84230564569</v>
      </c>
      <c r="AA28" s="10">
        <v>1.2304045086572897</v>
      </c>
      <c r="AC28" s="103"/>
    </row>
    <row r="29" spans="1:29" ht="21.75" customHeight="1">
      <c r="A29" s="124" t="s">
        <v>66</v>
      </c>
      <c r="B29" s="124"/>
      <c r="C29" s="124"/>
      <c r="E29" s="112">
        <v>684000</v>
      </c>
      <c r="G29" s="9">
        <v>31598696397</v>
      </c>
      <c r="I29" s="9">
        <v>66490374258</v>
      </c>
      <c r="K29" s="9">
        <v>0</v>
      </c>
      <c r="M29" s="9">
        <v>0</v>
      </c>
      <c r="O29" s="9">
        <v>0</v>
      </c>
      <c r="Q29" s="9">
        <v>0</v>
      </c>
      <c r="S29" s="9">
        <v>684000</v>
      </c>
      <c r="U29" s="9">
        <v>119920</v>
      </c>
      <c r="W29" s="9">
        <v>31598696397</v>
      </c>
      <c r="Y29" s="9">
        <v>81537229584</v>
      </c>
      <c r="AA29" s="10">
        <v>1.1910614088475557</v>
      </c>
      <c r="AC29" s="103"/>
    </row>
    <row r="30" spans="1:29" ht="21.75" customHeight="1">
      <c r="A30" s="124" t="s">
        <v>55</v>
      </c>
      <c r="B30" s="124"/>
      <c r="C30" s="124"/>
      <c r="E30" s="112">
        <v>85565628</v>
      </c>
      <c r="G30" s="9">
        <v>22417887910</v>
      </c>
      <c r="I30" s="9">
        <v>30195061942.257</v>
      </c>
      <c r="K30" s="9">
        <v>46399997</v>
      </c>
      <c r="M30" s="9">
        <v>27670453739</v>
      </c>
      <c r="O30" s="9">
        <v>0</v>
      </c>
      <c r="Q30" s="9">
        <v>0</v>
      </c>
      <c r="S30" s="9">
        <v>131965625</v>
      </c>
      <c r="U30" s="9">
        <v>594</v>
      </c>
      <c r="W30" s="9">
        <v>50088341649</v>
      </c>
      <c r="Y30" s="9">
        <v>77921175141</v>
      </c>
      <c r="AA30" s="10">
        <v>1.1382396129474139</v>
      </c>
      <c r="AC30" s="103"/>
    </row>
    <row r="31" spans="1:29" ht="21.75" customHeight="1">
      <c r="A31" s="124" t="s">
        <v>71</v>
      </c>
      <c r="B31" s="124"/>
      <c r="C31" s="124"/>
      <c r="E31" s="112">
        <v>20258332</v>
      </c>
      <c r="G31" s="9">
        <v>53094974070</v>
      </c>
      <c r="I31" s="9">
        <v>55761554146.2174</v>
      </c>
      <c r="K31" s="9">
        <v>0</v>
      </c>
      <c r="M31" s="9">
        <v>0</v>
      </c>
      <c r="O31" s="9">
        <v>0</v>
      </c>
      <c r="Q31" s="9">
        <v>0</v>
      </c>
      <c r="S31" s="9">
        <v>20258332</v>
      </c>
      <c r="U31" s="9">
        <v>3777</v>
      </c>
      <c r="W31" s="9">
        <v>53094974070</v>
      </c>
      <c r="Y31" s="9">
        <v>76060451430</v>
      </c>
      <c r="AA31" s="10">
        <v>1.1110589469374592</v>
      </c>
      <c r="AC31" s="103"/>
    </row>
    <row r="32" spans="1:29" ht="21.75" customHeight="1">
      <c r="A32" s="124" t="s">
        <v>23</v>
      </c>
      <c r="B32" s="124"/>
      <c r="C32" s="124"/>
      <c r="E32" s="112">
        <v>105463582</v>
      </c>
      <c r="G32" s="9">
        <v>60750774905</v>
      </c>
      <c r="I32" s="9">
        <v>62272627770.137398</v>
      </c>
      <c r="K32" s="9">
        <v>14536418</v>
      </c>
      <c r="M32" s="9">
        <v>9035492543</v>
      </c>
      <c r="O32" s="9">
        <v>0</v>
      </c>
      <c r="Q32" s="9">
        <v>0</v>
      </c>
      <c r="S32" s="9">
        <v>120000000</v>
      </c>
      <c r="U32" s="9">
        <v>625</v>
      </c>
      <c r="W32" s="9">
        <v>69786267448</v>
      </c>
      <c r="Y32" s="9">
        <v>74553750000</v>
      </c>
      <c r="AA32" s="10">
        <v>1.0890496888711221</v>
      </c>
      <c r="AC32" s="103"/>
    </row>
    <row r="33" spans="1:29" ht="21.75" customHeight="1">
      <c r="A33" s="124" t="s">
        <v>29</v>
      </c>
      <c r="B33" s="124"/>
      <c r="C33" s="124"/>
      <c r="E33" s="112">
        <v>2000000</v>
      </c>
      <c r="G33" s="9">
        <v>14949704384</v>
      </c>
      <c r="I33" s="9">
        <v>15765633000</v>
      </c>
      <c r="K33" s="9">
        <v>6000000</v>
      </c>
      <c r="M33" s="9">
        <v>49950310678</v>
      </c>
      <c r="O33" s="9">
        <v>0</v>
      </c>
      <c r="Q33" s="9">
        <v>0</v>
      </c>
      <c r="S33" s="9">
        <v>8000000</v>
      </c>
      <c r="U33" s="9">
        <v>9240</v>
      </c>
      <c r="W33" s="9">
        <v>64900015062</v>
      </c>
      <c r="Y33" s="9">
        <v>73480176000</v>
      </c>
      <c r="AA33" s="10">
        <v>1.073367373351378</v>
      </c>
      <c r="AC33" s="103"/>
    </row>
    <row r="34" spans="1:29" ht="21.75" customHeight="1">
      <c r="A34" s="124" t="s">
        <v>58</v>
      </c>
      <c r="B34" s="124"/>
      <c r="C34" s="124"/>
      <c r="E34" s="112">
        <v>5200000</v>
      </c>
      <c r="G34" s="9">
        <v>65406440660</v>
      </c>
      <c r="I34" s="9">
        <v>70867812600</v>
      </c>
      <c r="K34" s="9">
        <v>100000</v>
      </c>
      <c r="M34" s="9">
        <v>1437332603</v>
      </c>
      <c r="O34" s="9">
        <v>0</v>
      </c>
      <c r="Q34" s="9">
        <v>0</v>
      </c>
      <c r="S34" s="9">
        <v>5300000</v>
      </c>
      <c r="U34" s="9">
        <v>13410</v>
      </c>
      <c r="W34" s="9">
        <v>66843773263</v>
      </c>
      <c r="Y34" s="9">
        <v>70650115650</v>
      </c>
      <c r="AA34" s="10">
        <v>1.03202704716183</v>
      </c>
      <c r="AC34" s="103"/>
    </row>
    <row r="35" spans="1:29" ht="21.75" customHeight="1">
      <c r="A35" s="124" t="s">
        <v>30</v>
      </c>
      <c r="B35" s="124"/>
      <c r="C35" s="124"/>
      <c r="E35" s="112">
        <v>8002765</v>
      </c>
      <c r="G35" s="9">
        <v>28682171984</v>
      </c>
      <c r="I35" s="9">
        <v>27763468433.392502</v>
      </c>
      <c r="K35" s="9">
        <v>7200000</v>
      </c>
      <c r="M35" s="9">
        <v>30683627843</v>
      </c>
      <c r="O35" s="9">
        <v>0</v>
      </c>
      <c r="Q35" s="9">
        <v>0</v>
      </c>
      <c r="S35" s="9">
        <v>15202765</v>
      </c>
      <c r="U35" s="9">
        <v>4310</v>
      </c>
      <c r="W35" s="9">
        <v>59365799827</v>
      </c>
      <c r="Y35" s="9">
        <v>65134049842</v>
      </c>
      <c r="AA35" s="10">
        <v>0.95145068779700892</v>
      </c>
      <c r="AC35" s="103"/>
    </row>
    <row r="36" spans="1:29" ht="21.75" customHeight="1">
      <c r="A36" s="124" t="s">
        <v>101</v>
      </c>
      <c r="B36" s="124"/>
      <c r="C36" s="124"/>
      <c r="E36" s="112">
        <v>7507988</v>
      </c>
      <c r="G36" s="9">
        <v>22897643809</v>
      </c>
      <c r="I36" s="9">
        <v>43287229734.120003</v>
      </c>
      <c r="K36" s="9">
        <v>970915</v>
      </c>
      <c r="M36" s="9">
        <v>5957232090</v>
      </c>
      <c r="O36" s="9">
        <v>0</v>
      </c>
      <c r="Q36" s="9">
        <v>0</v>
      </c>
      <c r="S36" s="9">
        <v>8478903</v>
      </c>
      <c r="U36" s="9">
        <v>7330</v>
      </c>
      <c r="W36" s="9">
        <v>28854875899</v>
      </c>
      <c r="Y36" s="9">
        <v>61780564354</v>
      </c>
      <c r="AA36" s="10">
        <v>0.90246438828370179</v>
      </c>
      <c r="AC36" s="103"/>
    </row>
    <row r="37" spans="1:29" ht="21.75" customHeight="1">
      <c r="A37" s="124" t="s">
        <v>100</v>
      </c>
      <c r="B37" s="124"/>
      <c r="C37" s="124"/>
      <c r="E37" s="112">
        <v>1000000</v>
      </c>
      <c r="G37" s="9">
        <v>57424593945</v>
      </c>
      <c r="I37" s="9">
        <v>53380485000</v>
      </c>
      <c r="K37" s="9">
        <v>0</v>
      </c>
      <c r="M37" s="9">
        <v>0</v>
      </c>
      <c r="O37" s="9">
        <v>0</v>
      </c>
      <c r="Q37" s="9">
        <v>0</v>
      </c>
      <c r="S37" s="9">
        <v>1000000</v>
      </c>
      <c r="U37" s="9">
        <v>59100</v>
      </c>
      <c r="W37" s="9">
        <v>57424593945</v>
      </c>
      <c r="Y37" s="9">
        <v>58748355000</v>
      </c>
      <c r="AA37" s="10">
        <v>0.85817115483044426</v>
      </c>
      <c r="AC37" s="103"/>
    </row>
    <row r="38" spans="1:29" ht="21.75" customHeight="1">
      <c r="A38" s="124" t="s">
        <v>32</v>
      </c>
      <c r="B38" s="124"/>
      <c r="C38" s="124"/>
      <c r="E38" s="112">
        <v>2237140</v>
      </c>
      <c r="G38" s="9">
        <v>29241111986</v>
      </c>
      <c r="I38" s="9">
        <v>40562641270.080002</v>
      </c>
      <c r="K38" s="9">
        <v>0</v>
      </c>
      <c r="M38" s="9">
        <v>0</v>
      </c>
      <c r="O38" s="9">
        <v>0</v>
      </c>
      <c r="Q38" s="9">
        <v>0</v>
      </c>
      <c r="S38" s="9">
        <v>2237140</v>
      </c>
      <c r="U38" s="9">
        <v>24450</v>
      </c>
      <c r="W38" s="9">
        <v>29241111986</v>
      </c>
      <c r="Y38" s="9">
        <v>54372619465</v>
      </c>
      <c r="AA38" s="10">
        <v>0.7942522584238374</v>
      </c>
      <c r="AC38" s="103"/>
    </row>
    <row r="39" spans="1:29" ht="21.75" customHeight="1">
      <c r="A39" s="124" t="s">
        <v>65</v>
      </c>
      <c r="B39" s="124"/>
      <c r="C39" s="124"/>
      <c r="E39" s="112">
        <v>2200000</v>
      </c>
      <c r="G39" s="9">
        <v>19818374272</v>
      </c>
      <c r="I39" s="9">
        <v>27095814900</v>
      </c>
      <c r="K39" s="9">
        <v>1200000</v>
      </c>
      <c r="M39" s="9">
        <v>15714569540</v>
      </c>
      <c r="O39" s="9">
        <v>0</v>
      </c>
      <c r="Q39" s="9">
        <v>0</v>
      </c>
      <c r="S39" s="9">
        <v>3400000</v>
      </c>
      <c r="U39" s="9">
        <v>15780</v>
      </c>
      <c r="W39" s="9">
        <v>35532943812</v>
      </c>
      <c r="Y39" s="9">
        <v>53332770600</v>
      </c>
      <c r="AA39" s="10">
        <v>0.77906258543084583</v>
      </c>
      <c r="AC39" s="103"/>
    </row>
    <row r="40" spans="1:29" ht="21.75" customHeight="1">
      <c r="A40" s="124" t="s">
        <v>67</v>
      </c>
      <c r="B40" s="124"/>
      <c r="C40" s="124"/>
      <c r="E40" s="112">
        <v>873736</v>
      </c>
      <c r="G40" s="9">
        <v>4895986100</v>
      </c>
      <c r="I40" s="9">
        <v>5002774679.8079996</v>
      </c>
      <c r="K40" s="9">
        <v>6000000</v>
      </c>
      <c r="M40" s="9">
        <v>35873259301</v>
      </c>
      <c r="O40" s="9">
        <v>0</v>
      </c>
      <c r="Q40" s="9">
        <v>0</v>
      </c>
      <c r="S40" s="9">
        <v>6873736</v>
      </c>
      <c r="U40" s="9">
        <v>7680</v>
      </c>
      <c r="W40" s="9">
        <v>40769245401</v>
      </c>
      <c r="Y40" s="9">
        <v>52476190239</v>
      </c>
      <c r="AA40" s="10">
        <v>0.76655002133259242</v>
      </c>
      <c r="AC40" s="103"/>
    </row>
    <row r="41" spans="1:29" ht="21.75" customHeight="1">
      <c r="A41" s="124" t="s">
        <v>72</v>
      </c>
      <c r="B41" s="124"/>
      <c r="C41" s="124"/>
      <c r="E41" s="112">
        <v>1642000</v>
      </c>
      <c r="G41" s="9">
        <v>25530420505</v>
      </c>
      <c r="I41" s="9">
        <v>31959065358</v>
      </c>
      <c r="K41" s="9">
        <v>800000</v>
      </c>
      <c r="M41" s="9">
        <v>15532090316</v>
      </c>
      <c r="O41" s="9">
        <v>264122</v>
      </c>
      <c r="Q41" s="9">
        <v>6863572893</v>
      </c>
      <c r="S41" s="9">
        <v>2177878</v>
      </c>
      <c r="U41" s="9">
        <v>24200</v>
      </c>
      <c r="W41" s="9">
        <v>36621269019</v>
      </c>
      <c r="Y41" s="9">
        <v>52391054946</v>
      </c>
      <c r="AA41" s="10">
        <v>0.76530640093316782</v>
      </c>
      <c r="AC41" s="103"/>
    </row>
    <row r="42" spans="1:29" ht="21.75" customHeight="1">
      <c r="A42" s="124" t="s">
        <v>104</v>
      </c>
      <c r="B42" s="124"/>
      <c r="C42" s="124"/>
      <c r="E42" s="112">
        <v>0</v>
      </c>
      <c r="G42" s="9">
        <v>0</v>
      </c>
      <c r="I42" s="9">
        <v>0</v>
      </c>
      <c r="K42" s="9">
        <v>20713145</v>
      </c>
      <c r="M42" s="9">
        <v>46609570688</v>
      </c>
      <c r="O42" s="9">
        <v>0</v>
      </c>
      <c r="Q42" s="9">
        <v>0</v>
      </c>
      <c r="S42" s="9">
        <v>20713145</v>
      </c>
      <c r="U42" s="9">
        <v>2454</v>
      </c>
      <c r="W42" s="9">
        <v>46609570688</v>
      </c>
      <c r="Y42" s="9">
        <v>50527618985</v>
      </c>
      <c r="AA42" s="10">
        <v>0.73808611552085379</v>
      </c>
      <c r="AC42" s="103"/>
    </row>
    <row r="43" spans="1:29" ht="21.75" customHeight="1">
      <c r="A43" s="124" t="s">
        <v>80</v>
      </c>
      <c r="B43" s="124"/>
      <c r="C43" s="124"/>
      <c r="E43" s="112">
        <v>12123750</v>
      </c>
      <c r="G43" s="9">
        <v>59443414151</v>
      </c>
      <c r="I43" s="9">
        <v>45446635215.5625</v>
      </c>
      <c r="K43" s="9">
        <v>0</v>
      </c>
      <c r="M43" s="9">
        <v>0</v>
      </c>
      <c r="O43" s="9">
        <v>0</v>
      </c>
      <c r="Q43" s="9">
        <v>0</v>
      </c>
      <c r="S43" s="9">
        <v>12123750</v>
      </c>
      <c r="U43" s="9">
        <v>3686</v>
      </c>
      <c r="W43" s="9">
        <v>59443414151</v>
      </c>
      <c r="Y43" s="9">
        <v>44422248052</v>
      </c>
      <c r="AA43" s="10">
        <v>0.64890143580955228</v>
      </c>
      <c r="AC43" s="103"/>
    </row>
    <row r="44" spans="1:29" ht="21.75" customHeight="1">
      <c r="A44" s="124" t="s">
        <v>85</v>
      </c>
      <c r="B44" s="124"/>
      <c r="C44" s="124"/>
      <c r="E44" s="112">
        <v>60416562</v>
      </c>
      <c r="G44" s="9">
        <v>33809716072</v>
      </c>
      <c r="I44" s="9">
        <v>31890311315.189098</v>
      </c>
      <c r="K44" s="9">
        <v>0</v>
      </c>
      <c r="M44" s="9">
        <v>0</v>
      </c>
      <c r="O44" s="9">
        <v>0</v>
      </c>
      <c r="Q44" s="9">
        <v>0</v>
      </c>
      <c r="S44" s="9">
        <v>60416562</v>
      </c>
      <c r="U44" s="9">
        <v>728</v>
      </c>
      <c r="W44" s="9">
        <v>33809716072</v>
      </c>
      <c r="Y44" s="9">
        <v>43721556756</v>
      </c>
      <c r="AA44" s="10">
        <v>0.63866603332606209</v>
      </c>
      <c r="AC44" s="103"/>
    </row>
    <row r="45" spans="1:29" ht="21.75" customHeight="1">
      <c r="A45" s="124" t="s">
        <v>22</v>
      </c>
      <c r="B45" s="124"/>
      <c r="C45" s="124"/>
      <c r="E45" s="112">
        <v>67566290</v>
      </c>
      <c r="G45" s="9">
        <v>18475957083</v>
      </c>
      <c r="I45" s="9">
        <v>30492578840.823002</v>
      </c>
      <c r="K45" s="9">
        <v>0</v>
      </c>
      <c r="M45" s="9">
        <v>0</v>
      </c>
      <c r="O45" s="9">
        <v>1</v>
      </c>
      <c r="Q45" s="9">
        <v>1</v>
      </c>
      <c r="S45" s="9">
        <v>67566289</v>
      </c>
      <c r="U45" s="9">
        <v>639</v>
      </c>
      <c r="W45" s="9">
        <v>18475957083</v>
      </c>
      <c r="Y45" s="9">
        <v>42917968261</v>
      </c>
      <c r="AA45" s="10">
        <v>0.62692755202283912</v>
      </c>
      <c r="AC45" s="103"/>
    </row>
    <row r="46" spans="1:29" ht="21.75" customHeight="1">
      <c r="A46" s="124" t="s">
        <v>33</v>
      </c>
      <c r="B46" s="124"/>
      <c r="C46" s="124"/>
      <c r="E46" s="112">
        <v>14790951</v>
      </c>
      <c r="G46" s="9">
        <v>34820919311</v>
      </c>
      <c r="I46" s="9">
        <v>34110832032.396</v>
      </c>
      <c r="K46" s="9">
        <v>0</v>
      </c>
      <c r="M46" s="9">
        <v>0</v>
      </c>
      <c r="O46" s="9">
        <v>0</v>
      </c>
      <c r="Q46" s="9">
        <v>0</v>
      </c>
      <c r="S46" s="9">
        <v>14790951</v>
      </c>
      <c r="U46" s="9">
        <v>2807</v>
      </c>
      <c r="W46" s="9">
        <v>34820919311</v>
      </c>
      <c r="Y46" s="9">
        <v>41271166170</v>
      </c>
      <c r="AA46" s="10">
        <v>0.60287176267842835</v>
      </c>
      <c r="AC46" s="103"/>
    </row>
    <row r="47" spans="1:29" ht="21.75" customHeight="1">
      <c r="A47" s="124" t="s">
        <v>98</v>
      </c>
      <c r="B47" s="124"/>
      <c r="C47" s="124"/>
      <c r="E47" s="112">
        <v>11600000</v>
      </c>
      <c r="G47" s="9">
        <v>36327772278</v>
      </c>
      <c r="I47" s="9">
        <v>33013195740</v>
      </c>
      <c r="K47" s="9">
        <v>0</v>
      </c>
      <c r="M47" s="9">
        <v>0</v>
      </c>
      <c r="O47" s="9">
        <v>0</v>
      </c>
      <c r="Q47" s="9">
        <v>0</v>
      </c>
      <c r="S47" s="9">
        <v>11600000</v>
      </c>
      <c r="U47" s="9">
        <v>3400</v>
      </c>
      <c r="W47" s="9">
        <v>36327772278</v>
      </c>
      <c r="Y47" s="9">
        <v>39205332000</v>
      </c>
      <c r="AA47" s="10">
        <v>0.57269492972102742</v>
      </c>
      <c r="AC47" s="103"/>
    </row>
    <row r="48" spans="1:29" ht="21.75" customHeight="1">
      <c r="A48" s="124" t="s">
        <v>87</v>
      </c>
      <c r="B48" s="124"/>
      <c r="C48" s="124"/>
      <c r="E48" s="112">
        <v>2037036</v>
      </c>
      <c r="G48" s="9">
        <v>24642975459</v>
      </c>
      <c r="I48" s="9">
        <v>33006124863.540001</v>
      </c>
      <c r="K48" s="9">
        <v>0</v>
      </c>
      <c r="M48" s="9">
        <v>0</v>
      </c>
      <c r="O48" s="9">
        <v>0</v>
      </c>
      <c r="Q48" s="9">
        <v>0</v>
      </c>
      <c r="S48" s="9">
        <v>2037036</v>
      </c>
      <c r="U48" s="9">
        <v>18670</v>
      </c>
      <c r="W48" s="9">
        <v>24642975459</v>
      </c>
      <c r="Y48" s="9">
        <v>37805174920</v>
      </c>
      <c r="AA48" s="10">
        <v>0.55224202651569299</v>
      </c>
      <c r="AC48" s="103"/>
    </row>
    <row r="49" spans="1:29" ht="21.75" customHeight="1">
      <c r="A49" s="124" t="s">
        <v>35</v>
      </c>
      <c r="B49" s="124"/>
      <c r="C49" s="124"/>
      <c r="E49" s="112">
        <v>2560000</v>
      </c>
      <c r="G49" s="9">
        <v>7440011312</v>
      </c>
      <c r="I49" s="9">
        <v>9947498112</v>
      </c>
      <c r="K49" s="9">
        <v>7440000</v>
      </c>
      <c r="M49" s="9">
        <v>28990878433</v>
      </c>
      <c r="O49" s="9">
        <v>0</v>
      </c>
      <c r="Q49" s="9">
        <v>0</v>
      </c>
      <c r="S49" s="9">
        <v>10000000</v>
      </c>
      <c r="U49" s="9">
        <v>3745</v>
      </c>
      <c r="W49" s="9">
        <v>36430889745</v>
      </c>
      <c r="Y49" s="9">
        <v>37227172500</v>
      </c>
      <c r="AA49" s="10">
        <v>0.54379881130964691</v>
      </c>
      <c r="AC49" s="103"/>
    </row>
    <row r="50" spans="1:29" ht="21.75" customHeight="1">
      <c r="A50" s="124" t="s">
        <v>78</v>
      </c>
      <c r="B50" s="124"/>
      <c r="C50" s="124"/>
      <c r="E50" s="112">
        <v>17988157</v>
      </c>
      <c r="G50" s="9">
        <v>42061642044</v>
      </c>
      <c r="I50" s="9">
        <v>31202567427.908199</v>
      </c>
      <c r="K50" s="9">
        <v>0</v>
      </c>
      <c r="M50" s="9">
        <v>0</v>
      </c>
      <c r="O50" s="9">
        <v>0</v>
      </c>
      <c r="Q50" s="9">
        <v>0</v>
      </c>
      <c r="S50" s="9">
        <v>17988157</v>
      </c>
      <c r="U50" s="9">
        <v>1940</v>
      </c>
      <c r="W50" s="9">
        <v>42061642044</v>
      </c>
      <c r="Y50" s="9">
        <v>34689387283</v>
      </c>
      <c r="AA50" s="10">
        <v>0.50672791680741758</v>
      </c>
      <c r="AC50" s="103"/>
    </row>
    <row r="51" spans="1:29" ht="21.75" customHeight="1">
      <c r="A51" s="124" t="s">
        <v>53</v>
      </c>
      <c r="B51" s="124"/>
      <c r="C51" s="124"/>
      <c r="E51" s="112">
        <v>11269993</v>
      </c>
      <c r="G51" s="9">
        <v>33619934097</v>
      </c>
      <c r="I51" s="9">
        <v>26293292063.252499</v>
      </c>
      <c r="K51" s="9">
        <v>0</v>
      </c>
      <c r="M51" s="9">
        <v>0</v>
      </c>
      <c r="O51" s="9">
        <v>0</v>
      </c>
      <c r="Q51" s="9">
        <v>0</v>
      </c>
      <c r="S51" s="9">
        <v>11269993</v>
      </c>
      <c r="U51" s="9">
        <v>2840</v>
      </c>
      <c r="W51" s="9">
        <v>33619934097</v>
      </c>
      <c r="Y51" s="9">
        <v>31816339778</v>
      </c>
      <c r="AA51" s="10">
        <v>0.46475965241518774</v>
      </c>
      <c r="AC51" s="103"/>
    </row>
    <row r="52" spans="1:29" ht="21.75" customHeight="1">
      <c r="A52" s="124" t="s">
        <v>93</v>
      </c>
      <c r="B52" s="124"/>
      <c r="C52" s="124"/>
      <c r="E52" s="112">
        <v>4400000</v>
      </c>
      <c r="G52" s="9">
        <v>27289300830</v>
      </c>
      <c r="I52" s="9">
        <v>29042164800</v>
      </c>
      <c r="K52" s="9">
        <v>0</v>
      </c>
      <c r="M52" s="9">
        <v>0</v>
      </c>
      <c r="O52" s="9">
        <v>0</v>
      </c>
      <c r="Q52" s="9">
        <v>0</v>
      </c>
      <c r="S52" s="9">
        <v>4400000</v>
      </c>
      <c r="U52" s="9">
        <v>7060</v>
      </c>
      <c r="W52" s="9">
        <v>27289300830</v>
      </c>
      <c r="Y52" s="9">
        <v>30879169200</v>
      </c>
      <c r="AA52" s="10">
        <v>0.45106986046790054</v>
      </c>
      <c r="AC52" s="103"/>
    </row>
    <row r="53" spans="1:29" ht="21.75" customHeight="1">
      <c r="A53" s="124" t="s">
        <v>49</v>
      </c>
      <c r="B53" s="124"/>
      <c r="C53" s="124"/>
      <c r="E53" s="112">
        <v>2109652</v>
      </c>
      <c r="G53" s="9">
        <v>42467589291</v>
      </c>
      <c r="I53" s="9">
        <v>27325207404.917999</v>
      </c>
      <c r="K53" s="9">
        <v>0</v>
      </c>
      <c r="M53" s="9">
        <v>0</v>
      </c>
      <c r="O53" s="9">
        <v>0</v>
      </c>
      <c r="Q53" s="9">
        <v>0</v>
      </c>
      <c r="S53" s="9">
        <v>2109652</v>
      </c>
      <c r="U53" s="9">
        <v>14310</v>
      </c>
      <c r="W53" s="9">
        <v>42467589291</v>
      </c>
      <c r="Y53" s="9">
        <v>30009494855</v>
      </c>
      <c r="AA53" s="10">
        <v>0.438366024982208</v>
      </c>
      <c r="AC53" s="103"/>
    </row>
    <row r="54" spans="1:29" ht="21.75" customHeight="1">
      <c r="A54" s="124" t="s">
        <v>81</v>
      </c>
      <c r="B54" s="124"/>
      <c r="C54" s="124"/>
      <c r="E54" s="112">
        <v>21510860</v>
      </c>
      <c r="G54" s="9">
        <v>29245501658</v>
      </c>
      <c r="I54" s="9">
        <v>25531147237.301998</v>
      </c>
      <c r="K54" s="9">
        <v>0</v>
      </c>
      <c r="M54" s="9">
        <v>0</v>
      </c>
      <c r="O54" s="9">
        <v>0</v>
      </c>
      <c r="Q54" s="9">
        <v>0</v>
      </c>
      <c r="S54" s="9">
        <v>21510860</v>
      </c>
      <c r="U54" s="9">
        <v>1361</v>
      </c>
      <c r="W54" s="9">
        <v>29245501658</v>
      </c>
      <c r="Y54" s="9">
        <v>29102086591</v>
      </c>
      <c r="AA54" s="10">
        <v>0.425110988346381</v>
      </c>
      <c r="AC54" s="103"/>
    </row>
    <row r="55" spans="1:29" ht="21.75" customHeight="1">
      <c r="A55" s="124" t="s">
        <v>27</v>
      </c>
      <c r="B55" s="124"/>
      <c r="C55" s="124"/>
      <c r="E55" s="112">
        <v>4822222</v>
      </c>
      <c r="G55" s="9">
        <v>19508356498</v>
      </c>
      <c r="I55" s="9">
        <v>21115498676.935501</v>
      </c>
      <c r="K55" s="9">
        <v>0</v>
      </c>
      <c r="M55" s="9">
        <v>0</v>
      </c>
      <c r="O55" s="9">
        <v>0</v>
      </c>
      <c r="Q55" s="9">
        <v>0</v>
      </c>
      <c r="S55" s="9">
        <v>4822222</v>
      </c>
      <c r="U55" s="9">
        <v>5640</v>
      </c>
      <c r="W55" s="9">
        <v>19508356498</v>
      </c>
      <c r="Y55" s="9">
        <v>27035507954</v>
      </c>
      <c r="AA55" s="10">
        <v>0.39492328052950315</v>
      </c>
      <c r="AC55" s="103"/>
    </row>
    <row r="56" spans="1:29" ht="21.75" customHeight="1">
      <c r="A56" s="124" t="s">
        <v>52</v>
      </c>
      <c r="B56" s="124"/>
      <c r="C56" s="124"/>
      <c r="E56" s="112">
        <v>780000</v>
      </c>
      <c r="G56" s="9">
        <v>18674613894</v>
      </c>
      <c r="I56" s="9">
        <v>19151367300</v>
      </c>
      <c r="K56" s="9">
        <v>0</v>
      </c>
      <c r="M56" s="9">
        <v>0</v>
      </c>
      <c r="O56" s="9">
        <v>0</v>
      </c>
      <c r="Q56" s="9">
        <v>0</v>
      </c>
      <c r="S56" s="9">
        <v>780000</v>
      </c>
      <c r="U56" s="9">
        <v>34340</v>
      </c>
      <c r="W56" s="9">
        <v>18674613894</v>
      </c>
      <c r="Y56" s="9">
        <v>26625828060</v>
      </c>
      <c r="AA56" s="10">
        <v>0.38893884968467707</v>
      </c>
      <c r="AC56" s="103"/>
    </row>
    <row r="57" spans="1:29" ht="21.75" customHeight="1">
      <c r="A57" s="124" t="s">
        <v>95</v>
      </c>
      <c r="B57" s="124"/>
      <c r="C57" s="124"/>
      <c r="E57" s="112">
        <v>3235285</v>
      </c>
      <c r="G57" s="9">
        <v>19997311863</v>
      </c>
      <c r="I57" s="9">
        <v>20035898387.977501</v>
      </c>
      <c r="K57" s="9">
        <v>400000</v>
      </c>
      <c r="M57" s="9">
        <v>2710513009</v>
      </c>
      <c r="O57" s="9">
        <v>0</v>
      </c>
      <c r="Q57" s="9">
        <v>0</v>
      </c>
      <c r="S57" s="9">
        <v>3635285</v>
      </c>
      <c r="U57" s="9">
        <v>7130</v>
      </c>
      <c r="W57" s="9">
        <v>22707824872</v>
      </c>
      <c r="Y57" s="9">
        <v>25765360536</v>
      </c>
      <c r="AA57" s="10">
        <v>0.37636950355123772</v>
      </c>
      <c r="AC57" s="103"/>
    </row>
    <row r="58" spans="1:29" ht="21.75" customHeight="1">
      <c r="A58" s="124" t="s">
        <v>64</v>
      </c>
      <c r="B58" s="124"/>
      <c r="C58" s="124"/>
      <c r="E58" s="112">
        <v>778666</v>
      </c>
      <c r="G58" s="9">
        <v>7439057453</v>
      </c>
      <c r="I58" s="9">
        <v>13723603978.329</v>
      </c>
      <c r="K58" s="9">
        <v>406034</v>
      </c>
      <c r="M58" s="9">
        <v>8714672952</v>
      </c>
      <c r="O58" s="9">
        <v>0</v>
      </c>
      <c r="Q58" s="9">
        <v>0</v>
      </c>
      <c r="S58" s="9">
        <v>1184700</v>
      </c>
      <c r="U58" s="9">
        <v>20930</v>
      </c>
      <c r="W58" s="9">
        <v>16153730405</v>
      </c>
      <c r="Y58" s="9">
        <v>24648236162</v>
      </c>
      <c r="AA58" s="10">
        <v>0.36005102256356036</v>
      </c>
      <c r="AC58" s="103"/>
    </row>
    <row r="59" spans="1:29" ht="21.75" customHeight="1">
      <c r="A59" s="124" t="s">
        <v>77</v>
      </c>
      <c r="B59" s="124"/>
      <c r="C59" s="124"/>
      <c r="E59" s="112">
        <v>966834</v>
      </c>
      <c r="G59" s="9">
        <v>15258373561</v>
      </c>
      <c r="I59" s="9">
        <v>20144264838.192001</v>
      </c>
      <c r="K59" s="9">
        <v>0</v>
      </c>
      <c r="M59" s="9">
        <v>0</v>
      </c>
      <c r="O59" s="9">
        <v>0</v>
      </c>
      <c r="Q59" s="9">
        <v>0</v>
      </c>
      <c r="S59" s="9">
        <v>966834</v>
      </c>
      <c r="U59" s="9">
        <v>25590</v>
      </c>
      <c r="W59" s="9">
        <v>15258373561</v>
      </c>
      <c r="Y59" s="9">
        <v>24594071431</v>
      </c>
      <c r="AA59" s="10">
        <v>0.35925980705202221</v>
      </c>
      <c r="AC59" s="103"/>
    </row>
    <row r="60" spans="1:29" ht="21.75" customHeight="1">
      <c r="A60" s="124" t="s">
        <v>42</v>
      </c>
      <c r="B60" s="124"/>
      <c r="C60" s="124"/>
      <c r="E60" s="112">
        <v>1540000</v>
      </c>
      <c r="G60" s="9">
        <v>16188886089</v>
      </c>
      <c r="I60" s="9">
        <v>20375440470</v>
      </c>
      <c r="K60" s="9">
        <v>0</v>
      </c>
      <c r="M60" s="9">
        <v>0</v>
      </c>
      <c r="O60" s="9">
        <v>0</v>
      </c>
      <c r="Q60" s="9">
        <v>0</v>
      </c>
      <c r="S60" s="9">
        <v>1540000</v>
      </c>
      <c r="U60" s="9">
        <v>15010</v>
      </c>
      <c r="W60" s="9">
        <v>16188886089</v>
      </c>
      <c r="Y60" s="9">
        <v>22977863370</v>
      </c>
      <c r="AA60" s="10">
        <v>0.33565092237508715</v>
      </c>
      <c r="AC60" s="103"/>
    </row>
    <row r="61" spans="1:29" ht="21.75" customHeight="1">
      <c r="A61" s="124" t="s">
        <v>70</v>
      </c>
      <c r="B61" s="124"/>
      <c r="C61" s="124"/>
      <c r="E61" s="112">
        <v>52551677</v>
      </c>
      <c r="G61" s="9">
        <v>22862732845</v>
      </c>
      <c r="I61" s="9">
        <v>22723962617.0047</v>
      </c>
      <c r="K61" s="9">
        <v>0</v>
      </c>
      <c r="M61" s="9">
        <v>0</v>
      </c>
      <c r="O61" s="9">
        <v>0</v>
      </c>
      <c r="Q61" s="9">
        <v>0</v>
      </c>
      <c r="S61" s="9">
        <v>52551677</v>
      </c>
      <c r="U61" s="9">
        <v>435</v>
      </c>
      <c r="W61" s="9">
        <v>22862732845</v>
      </c>
      <c r="Y61" s="9">
        <v>22723962617</v>
      </c>
      <c r="AA61" s="10">
        <v>0.33194204742166367</v>
      </c>
      <c r="AC61" s="103"/>
    </row>
    <row r="62" spans="1:29" ht="21.75" customHeight="1">
      <c r="A62" s="124" t="s">
        <v>62</v>
      </c>
      <c r="B62" s="124"/>
      <c r="C62" s="124"/>
      <c r="E62" s="112">
        <v>4000000</v>
      </c>
      <c r="G62" s="9">
        <v>21319340324</v>
      </c>
      <c r="I62" s="9">
        <v>21829338000</v>
      </c>
      <c r="K62" s="9">
        <v>0</v>
      </c>
      <c r="M62" s="9">
        <v>0</v>
      </c>
      <c r="O62" s="9">
        <v>0</v>
      </c>
      <c r="Q62" s="9">
        <v>0</v>
      </c>
      <c r="S62" s="9">
        <v>4000000</v>
      </c>
      <c r="U62" s="9">
        <v>5630</v>
      </c>
      <c r="W62" s="9">
        <v>21319340324</v>
      </c>
      <c r="Y62" s="9">
        <v>22386006000</v>
      </c>
      <c r="AA62" s="10">
        <v>0.32700531991170223</v>
      </c>
      <c r="AC62" s="103"/>
    </row>
    <row r="63" spans="1:29" ht="21.75" customHeight="1">
      <c r="A63" s="124" t="s">
        <v>20</v>
      </c>
      <c r="B63" s="124"/>
      <c r="C63" s="124"/>
      <c r="E63" s="112">
        <v>13593592</v>
      </c>
      <c r="G63" s="9">
        <v>40286990616</v>
      </c>
      <c r="I63" s="9">
        <v>20296090611.655201</v>
      </c>
      <c r="K63" s="9">
        <v>0</v>
      </c>
      <c r="M63" s="9">
        <v>0</v>
      </c>
      <c r="O63" s="9">
        <v>0</v>
      </c>
      <c r="Q63" s="9">
        <v>0</v>
      </c>
      <c r="S63" s="9">
        <v>13593592</v>
      </c>
      <c r="U63" s="9">
        <v>1567</v>
      </c>
      <c r="W63" s="9">
        <v>40286990616</v>
      </c>
      <c r="Y63" s="9">
        <v>21174416769</v>
      </c>
      <c r="AA63" s="10">
        <v>0.30930693619444927</v>
      </c>
      <c r="AC63" s="103"/>
    </row>
    <row r="64" spans="1:29" ht="21.75" customHeight="1">
      <c r="A64" s="124" t="s">
        <v>43</v>
      </c>
      <c r="B64" s="124"/>
      <c r="C64" s="124"/>
      <c r="E64" s="112">
        <v>1671616</v>
      </c>
      <c r="G64" s="9">
        <v>6468804104</v>
      </c>
      <c r="I64" s="9">
        <v>6809523187.9104004</v>
      </c>
      <c r="K64" s="9">
        <v>3292604</v>
      </c>
      <c r="M64" s="9">
        <v>13874707454</v>
      </c>
      <c r="O64" s="9">
        <v>0</v>
      </c>
      <c r="Q64" s="9">
        <v>0</v>
      </c>
      <c r="S64" s="9">
        <v>4964220</v>
      </c>
      <c r="U64" s="9">
        <v>4008</v>
      </c>
      <c r="W64" s="9">
        <v>20343511558</v>
      </c>
      <c r="Y64" s="9">
        <v>19778209027</v>
      </c>
      <c r="AA64" s="10">
        <v>0.28891172325043835</v>
      </c>
      <c r="AC64" s="103"/>
    </row>
    <row r="65" spans="1:29" ht="21.75" customHeight="1">
      <c r="A65" s="124" t="s">
        <v>105</v>
      </c>
      <c r="B65" s="124"/>
      <c r="C65" s="124"/>
      <c r="D65" s="110"/>
      <c r="E65" s="112">
        <v>0</v>
      </c>
      <c r="G65" s="101">
        <v>0</v>
      </c>
      <c r="I65" s="101">
        <v>0</v>
      </c>
      <c r="K65" s="101">
        <v>27600000</v>
      </c>
      <c r="M65" s="101">
        <v>18629671937</v>
      </c>
      <c r="O65" s="101">
        <v>0</v>
      </c>
      <c r="Q65" s="101">
        <v>0</v>
      </c>
      <c r="S65" s="101">
        <v>27600000</v>
      </c>
      <c r="U65" s="101">
        <v>720</v>
      </c>
      <c r="W65" s="101">
        <v>18629671937</v>
      </c>
      <c r="Y65" s="101">
        <v>19753761600</v>
      </c>
      <c r="AA65" s="10">
        <v>0.28855460556329249</v>
      </c>
      <c r="AC65" s="103"/>
    </row>
    <row r="66" spans="1:29" ht="21.75" customHeight="1">
      <c r="A66" s="124" t="s">
        <v>38</v>
      </c>
      <c r="B66" s="124"/>
      <c r="C66" s="124"/>
      <c r="E66" s="112">
        <v>3557647</v>
      </c>
      <c r="G66" s="9">
        <v>18693490980</v>
      </c>
      <c r="I66" s="9">
        <v>15185640827.502899</v>
      </c>
      <c r="K66" s="9">
        <v>0</v>
      </c>
      <c r="M66" s="9">
        <v>0</v>
      </c>
      <c r="O66" s="9">
        <v>0</v>
      </c>
      <c r="Q66" s="9">
        <v>0</v>
      </c>
      <c r="S66" s="9">
        <v>3557647</v>
      </c>
      <c r="U66" s="9">
        <v>5580</v>
      </c>
      <c r="W66" s="9">
        <v>18693490980</v>
      </c>
      <c r="Y66" s="9">
        <v>19733552821</v>
      </c>
      <c r="AA66" s="10">
        <v>0.28825940425574709</v>
      </c>
      <c r="AC66" s="103"/>
    </row>
    <row r="67" spans="1:29" ht="21.75" customHeight="1">
      <c r="A67" s="124" t="s">
        <v>68</v>
      </c>
      <c r="B67" s="124"/>
      <c r="C67" s="124"/>
      <c r="E67" s="112">
        <v>281880</v>
      </c>
      <c r="G67" s="9">
        <v>7459864303</v>
      </c>
      <c r="I67" s="9">
        <v>19454481376.02</v>
      </c>
      <c r="K67" s="9">
        <v>0</v>
      </c>
      <c r="M67" s="9">
        <v>0</v>
      </c>
      <c r="O67" s="9">
        <v>0</v>
      </c>
      <c r="Q67" s="9">
        <v>0</v>
      </c>
      <c r="S67" s="9">
        <v>281880</v>
      </c>
      <c r="U67" s="9">
        <v>68090</v>
      </c>
      <c r="W67" s="9">
        <v>7459864303</v>
      </c>
      <c r="Y67" s="9">
        <v>19079009605</v>
      </c>
      <c r="AA67" s="10">
        <v>0.27869811343218015</v>
      </c>
      <c r="AC67" s="103"/>
    </row>
    <row r="68" spans="1:29" ht="21.75" customHeight="1">
      <c r="A68" s="124" t="s">
        <v>47</v>
      </c>
      <c r="B68" s="124"/>
      <c r="C68" s="124"/>
      <c r="E68" s="112">
        <v>150000</v>
      </c>
      <c r="G68" s="9">
        <v>11479563930</v>
      </c>
      <c r="I68" s="9">
        <v>15701019750</v>
      </c>
      <c r="K68" s="9">
        <v>0</v>
      </c>
      <c r="M68" s="9">
        <v>0</v>
      </c>
      <c r="O68" s="9">
        <v>0</v>
      </c>
      <c r="Q68" s="9">
        <v>0</v>
      </c>
      <c r="S68" s="9">
        <v>150000</v>
      </c>
      <c r="U68" s="9">
        <v>121550</v>
      </c>
      <c r="W68" s="9">
        <v>11479563930</v>
      </c>
      <c r="Y68" s="9">
        <v>18124016625</v>
      </c>
      <c r="AA68" s="10">
        <v>0.26474797936456979</v>
      </c>
      <c r="AC68" s="103"/>
    </row>
    <row r="69" spans="1:29" ht="21.75" customHeight="1">
      <c r="A69" s="124" t="s">
        <v>44</v>
      </c>
      <c r="B69" s="124"/>
      <c r="C69" s="124"/>
      <c r="E69" s="112">
        <v>571500</v>
      </c>
      <c r="G69" s="9">
        <v>25393063966</v>
      </c>
      <c r="I69" s="9">
        <v>29796822708.75</v>
      </c>
      <c r="K69" s="9">
        <v>0</v>
      </c>
      <c r="M69" s="9">
        <v>0</v>
      </c>
      <c r="O69" s="9">
        <v>285750</v>
      </c>
      <c r="Q69" s="9">
        <v>15455613279</v>
      </c>
      <c r="S69" s="9">
        <v>285750</v>
      </c>
      <c r="U69" s="9">
        <v>53400</v>
      </c>
      <c r="W69" s="9">
        <v>12696531982</v>
      </c>
      <c r="Y69" s="9">
        <v>15168258652</v>
      </c>
      <c r="AA69" s="10">
        <v>0.22157151539228145</v>
      </c>
      <c r="AC69" s="103"/>
    </row>
    <row r="70" spans="1:29" ht="21.75" customHeight="1">
      <c r="A70" s="124" t="s">
        <v>51</v>
      </c>
      <c r="B70" s="124"/>
      <c r="C70" s="124"/>
      <c r="E70" s="112">
        <v>885624</v>
      </c>
      <c r="G70" s="9">
        <v>2540855256</v>
      </c>
      <c r="I70" s="9">
        <v>2727338356.2456002</v>
      </c>
      <c r="K70" s="9">
        <v>5253881</v>
      </c>
      <c r="M70" s="9">
        <v>12373825650</v>
      </c>
      <c r="O70" s="9">
        <v>0</v>
      </c>
      <c r="Q70" s="9">
        <v>0</v>
      </c>
      <c r="S70" s="9">
        <v>6139505</v>
      </c>
      <c r="U70" s="9">
        <v>2314</v>
      </c>
      <c r="W70" s="9">
        <v>14914680906</v>
      </c>
      <c r="Y70" s="9">
        <v>14122284023</v>
      </c>
      <c r="AA70" s="10">
        <v>0.20629235982626989</v>
      </c>
      <c r="AC70" s="103"/>
    </row>
    <row r="71" spans="1:29" ht="21.75" customHeight="1">
      <c r="A71" s="124" t="s">
        <v>39</v>
      </c>
      <c r="B71" s="124"/>
      <c r="C71" s="124"/>
      <c r="E71" s="112">
        <v>107039</v>
      </c>
      <c r="G71" s="9">
        <v>9552774964</v>
      </c>
      <c r="I71" s="9">
        <v>9858156228.0674992</v>
      </c>
      <c r="K71" s="9">
        <v>0</v>
      </c>
      <c r="M71" s="9">
        <v>0</v>
      </c>
      <c r="O71" s="9">
        <v>0</v>
      </c>
      <c r="Q71" s="9">
        <v>0</v>
      </c>
      <c r="S71" s="9">
        <v>107039</v>
      </c>
      <c r="U71" s="9">
        <v>97750</v>
      </c>
      <c r="W71" s="9">
        <v>9552774964</v>
      </c>
      <c r="Y71" s="9">
        <v>10400807029</v>
      </c>
      <c r="AA71" s="10">
        <v>0.15193059583107529</v>
      </c>
      <c r="AC71" s="103"/>
    </row>
    <row r="72" spans="1:29" ht="21.75" customHeight="1">
      <c r="A72" s="124" t="s">
        <v>102</v>
      </c>
      <c r="B72" s="124"/>
      <c r="C72" s="124"/>
      <c r="E72" s="112">
        <v>0</v>
      </c>
      <c r="G72" s="9">
        <v>0</v>
      </c>
      <c r="I72" s="9">
        <v>0</v>
      </c>
      <c r="K72" s="9">
        <v>4640310</v>
      </c>
      <c r="M72" s="9">
        <v>0</v>
      </c>
      <c r="O72" s="9">
        <v>0</v>
      </c>
      <c r="Q72" s="9">
        <v>0</v>
      </c>
      <c r="S72" s="9">
        <v>4640310</v>
      </c>
      <c r="U72" s="9">
        <v>2115</v>
      </c>
      <c r="W72" s="9">
        <v>8322305450</v>
      </c>
      <c r="Y72" s="9">
        <v>9755860828</v>
      </c>
      <c r="AA72" s="10">
        <v>0.14250949414889752</v>
      </c>
      <c r="AC72" s="103"/>
    </row>
    <row r="73" spans="1:29" ht="21" customHeight="1">
      <c r="A73" s="124" t="s">
        <v>76</v>
      </c>
      <c r="B73" s="124"/>
      <c r="C73" s="124"/>
      <c r="E73" s="112">
        <v>1479342</v>
      </c>
      <c r="G73" s="9">
        <v>10265972104</v>
      </c>
      <c r="I73" s="9">
        <v>7865918005.8698997</v>
      </c>
      <c r="K73" s="9">
        <v>0</v>
      </c>
      <c r="M73" s="9">
        <v>0</v>
      </c>
      <c r="O73" s="9">
        <v>0</v>
      </c>
      <c r="Q73" s="9">
        <v>0</v>
      </c>
      <c r="S73" s="9">
        <v>1479342</v>
      </c>
      <c r="U73" s="9">
        <v>6600</v>
      </c>
      <c r="W73" s="9">
        <v>10265972104</v>
      </c>
      <c r="Y73" s="9">
        <v>9705563439</v>
      </c>
      <c r="AA73" s="10">
        <v>0.14177477113574954</v>
      </c>
      <c r="AC73" s="103"/>
    </row>
    <row r="74" spans="1:29" ht="21.75" customHeight="1">
      <c r="A74" s="124" t="s">
        <v>84</v>
      </c>
      <c r="B74" s="124"/>
      <c r="C74" s="124"/>
      <c r="E74" s="112">
        <v>837800</v>
      </c>
      <c r="G74" s="9">
        <v>7865093700</v>
      </c>
      <c r="I74" s="9">
        <v>7703539582.5</v>
      </c>
      <c r="K74" s="9">
        <v>0</v>
      </c>
      <c r="M74" s="9">
        <v>0</v>
      </c>
      <c r="O74" s="9">
        <v>0</v>
      </c>
      <c r="Q74" s="9">
        <v>0</v>
      </c>
      <c r="S74" s="9">
        <v>837800</v>
      </c>
      <c r="U74" s="9">
        <v>10390</v>
      </c>
      <c r="W74" s="9">
        <v>7865093700</v>
      </c>
      <c r="Y74" s="9">
        <v>8652948785</v>
      </c>
      <c r="AA74" s="10">
        <v>0.12639862088925108</v>
      </c>
      <c r="AC74" s="103"/>
    </row>
    <row r="75" spans="1:29" ht="21.75" customHeight="1">
      <c r="A75" s="124" t="s">
        <v>86</v>
      </c>
      <c r="B75" s="124"/>
      <c r="C75" s="124"/>
      <c r="E75" s="112">
        <v>175000</v>
      </c>
      <c r="G75" s="9">
        <v>6964142707</v>
      </c>
      <c r="I75" s="9">
        <v>7471528312.5</v>
      </c>
      <c r="K75" s="9">
        <v>0</v>
      </c>
      <c r="M75" s="9">
        <v>0</v>
      </c>
      <c r="O75" s="9">
        <v>0</v>
      </c>
      <c r="Q75" s="9">
        <v>0</v>
      </c>
      <c r="S75" s="9">
        <v>175000</v>
      </c>
      <c r="U75" s="9">
        <v>49600</v>
      </c>
      <c r="W75" s="9">
        <v>6964142707</v>
      </c>
      <c r="Y75" s="9">
        <v>8628354000</v>
      </c>
      <c r="AA75" s="10">
        <v>0.12603935065868452</v>
      </c>
      <c r="AC75" s="103"/>
    </row>
    <row r="76" spans="1:29" ht="21.75" customHeight="1">
      <c r="A76" s="124" t="s">
        <v>69</v>
      </c>
      <c r="B76" s="124"/>
      <c r="C76" s="124"/>
      <c r="E76" s="112">
        <v>6007369</v>
      </c>
      <c r="G76" s="9">
        <v>7432941297</v>
      </c>
      <c r="I76" s="9">
        <v>10378684518.434099</v>
      </c>
      <c r="K76" s="9">
        <v>0</v>
      </c>
      <c r="M76" s="9">
        <v>0</v>
      </c>
      <c r="O76" s="9">
        <v>1607369</v>
      </c>
      <c r="Q76" s="9">
        <v>2879843922</v>
      </c>
      <c r="S76" s="9">
        <v>4400000</v>
      </c>
      <c r="U76" s="9">
        <v>1834</v>
      </c>
      <c r="W76" s="9">
        <v>5444137309</v>
      </c>
      <c r="Y76" s="9">
        <v>8021585880</v>
      </c>
      <c r="AA76" s="10">
        <v>0.11717593825752544</v>
      </c>
      <c r="AC76" s="103"/>
    </row>
    <row r="77" spans="1:29" ht="21.75" customHeight="1">
      <c r="A77" s="124" t="s">
        <v>73</v>
      </c>
      <c r="B77" s="124"/>
      <c r="C77" s="124"/>
      <c r="E77" s="112">
        <v>1500000</v>
      </c>
      <c r="G77" s="9">
        <v>4056680124</v>
      </c>
      <c r="I77" s="9">
        <v>6621864075</v>
      </c>
      <c r="K77" s="9">
        <v>0</v>
      </c>
      <c r="M77" s="9">
        <v>0</v>
      </c>
      <c r="O77" s="9">
        <v>0</v>
      </c>
      <c r="Q77" s="9">
        <v>0</v>
      </c>
      <c r="S77" s="9">
        <v>1500000</v>
      </c>
      <c r="U77" s="9">
        <v>5270</v>
      </c>
      <c r="W77" s="9">
        <v>4056680124</v>
      </c>
      <c r="Y77" s="9">
        <v>7857965250</v>
      </c>
      <c r="AA77" s="10">
        <v>0.11478583720701627</v>
      </c>
      <c r="AC77" s="103"/>
    </row>
    <row r="78" spans="1:29" ht="21.75" customHeight="1">
      <c r="A78" s="124" t="s">
        <v>48</v>
      </c>
      <c r="B78" s="124"/>
      <c r="C78" s="124"/>
      <c r="E78" s="112">
        <v>2000000</v>
      </c>
      <c r="G78" s="9">
        <v>11472407496</v>
      </c>
      <c r="I78" s="9">
        <v>12823245000</v>
      </c>
      <c r="K78" s="9">
        <v>0</v>
      </c>
      <c r="M78" s="9">
        <v>0</v>
      </c>
      <c r="O78" s="9">
        <v>1000000</v>
      </c>
      <c r="Q78" s="9">
        <v>7396168985</v>
      </c>
      <c r="S78" s="9">
        <v>1000000</v>
      </c>
      <c r="U78" s="9">
        <v>7490</v>
      </c>
      <c r="W78" s="9">
        <v>5736203748</v>
      </c>
      <c r="Y78" s="9">
        <v>7445434500</v>
      </c>
      <c r="AA78" s="10">
        <v>0.10875976226192938</v>
      </c>
      <c r="AC78" s="103"/>
    </row>
    <row r="79" spans="1:29" ht="21.75" customHeight="1">
      <c r="A79" s="124" t="s">
        <v>92</v>
      </c>
      <c r="B79" s="124"/>
      <c r="C79" s="124"/>
      <c r="E79" s="112">
        <v>307999</v>
      </c>
      <c r="G79" s="9">
        <v>8047274192</v>
      </c>
      <c r="I79" s="9">
        <v>5884518322.3590002</v>
      </c>
      <c r="K79" s="9">
        <v>0</v>
      </c>
      <c r="M79" s="9">
        <v>0</v>
      </c>
      <c r="O79" s="9">
        <v>0</v>
      </c>
      <c r="Q79" s="9">
        <v>0</v>
      </c>
      <c r="S79" s="9">
        <v>307999</v>
      </c>
      <c r="U79" s="9">
        <v>22350</v>
      </c>
      <c r="W79" s="9">
        <v>8047274192</v>
      </c>
      <c r="Y79" s="9">
        <v>6842819172</v>
      </c>
      <c r="AA79" s="10">
        <v>9.9957012092187839E-2</v>
      </c>
      <c r="AC79" s="103"/>
    </row>
    <row r="80" spans="1:29" ht="21.75" customHeight="1">
      <c r="A80" s="124" t="s">
        <v>90</v>
      </c>
      <c r="B80" s="124"/>
      <c r="C80" s="124"/>
      <c r="E80" s="112">
        <v>1191249</v>
      </c>
      <c r="G80" s="9">
        <v>3660472990</v>
      </c>
      <c r="I80" s="9">
        <v>4913084272.9990501</v>
      </c>
      <c r="K80" s="9">
        <v>0</v>
      </c>
      <c r="M80" s="9">
        <v>0</v>
      </c>
      <c r="O80" s="9">
        <v>191250</v>
      </c>
      <c r="Q80" s="9">
        <v>938203046</v>
      </c>
      <c r="S80" s="9">
        <v>999999</v>
      </c>
      <c r="U80" s="9">
        <v>5660</v>
      </c>
      <c r="W80" s="9">
        <v>3072799500</v>
      </c>
      <c r="Y80" s="9">
        <v>5626317373</v>
      </c>
      <c r="AA80" s="10">
        <v>8.2186867656634827E-2</v>
      </c>
      <c r="AC80" s="103"/>
    </row>
    <row r="81" spans="1:29" ht="21.75" customHeight="1">
      <c r="A81" s="124" t="s">
        <v>94</v>
      </c>
      <c r="B81" s="124"/>
      <c r="C81" s="124"/>
      <c r="E81" s="112">
        <v>426086</v>
      </c>
      <c r="G81" s="9">
        <v>3489942633</v>
      </c>
      <c r="I81" s="9">
        <v>3943257839.073</v>
      </c>
      <c r="K81" s="9">
        <v>0</v>
      </c>
      <c r="M81" s="9">
        <v>0</v>
      </c>
      <c r="O81" s="9">
        <v>0</v>
      </c>
      <c r="Q81" s="9">
        <v>0</v>
      </c>
      <c r="S81" s="9">
        <v>426086</v>
      </c>
      <c r="U81" s="9">
        <v>12090</v>
      </c>
      <c r="W81" s="9">
        <v>3489942633</v>
      </c>
      <c r="Y81" s="9">
        <v>5120729030</v>
      </c>
      <c r="AA81" s="10">
        <v>7.4801446700063015E-2</v>
      </c>
      <c r="AC81" s="103"/>
    </row>
    <row r="82" spans="1:29" ht="21.75" customHeight="1">
      <c r="A82" s="124" t="s">
        <v>56</v>
      </c>
      <c r="B82" s="124"/>
      <c r="C82" s="124"/>
      <c r="E82" s="112">
        <v>6500000</v>
      </c>
      <c r="G82" s="9">
        <v>8145389304</v>
      </c>
      <c r="I82" s="9">
        <v>8470797075</v>
      </c>
      <c r="K82" s="9">
        <v>0</v>
      </c>
      <c r="M82" s="9">
        <v>0</v>
      </c>
      <c r="O82" s="9">
        <v>3250000</v>
      </c>
      <c r="Q82" s="9">
        <v>4774004133</v>
      </c>
      <c r="S82" s="9">
        <v>3250000</v>
      </c>
      <c r="U82" s="9">
        <v>1414</v>
      </c>
      <c r="W82" s="9">
        <v>4072694655</v>
      </c>
      <c r="Y82" s="9">
        <v>4568156775</v>
      </c>
      <c r="AA82" s="10">
        <v>6.6729704602763215E-2</v>
      </c>
      <c r="AC82" s="103"/>
    </row>
    <row r="83" spans="1:29" ht="21.75" customHeight="1">
      <c r="A83" s="124" t="s">
        <v>45</v>
      </c>
      <c r="B83" s="124"/>
      <c r="C83" s="124"/>
      <c r="E83" s="112">
        <v>5353560</v>
      </c>
      <c r="G83" s="9">
        <v>11959128750</v>
      </c>
      <c r="I83" s="9">
        <v>12958354884.33</v>
      </c>
      <c r="K83" s="9">
        <v>0</v>
      </c>
      <c r="M83" s="9">
        <v>0</v>
      </c>
      <c r="O83" s="9">
        <v>3609142</v>
      </c>
      <c r="Q83" s="9">
        <v>8836425409</v>
      </c>
      <c r="S83" s="9">
        <v>1744418</v>
      </c>
      <c r="U83" s="9">
        <v>2480</v>
      </c>
      <c r="W83" s="9">
        <v>3896793804</v>
      </c>
      <c r="Y83" s="9">
        <v>4300416007</v>
      </c>
      <c r="AA83" s="10">
        <v>6.2818660556172468E-2</v>
      </c>
      <c r="AC83" s="103"/>
    </row>
    <row r="84" spans="1:29" ht="21.75" customHeight="1">
      <c r="A84" s="124" t="s">
        <v>59</v>
      </c>
      <c r="B84" s="124"/>
      <c r="C84" s="124"/>
      <c r="E84" s="112">
        <v>3050000</v>
      </c>
      <c r="G84" s="9">
        <v>11893589477</v>
      </c>
      <c r="I84" s="9">
        <v>13558444380</v>
      </c>
      <c r="K84" s="9">
        <v>877039</v>
      </c>
      <c r="M84" s="9">
        <v>0</v>
      </c>
      <c r="O84" s="9">
        <v>3050001</v>
      </c>
      <c r="Q84" s="9">
        <v>13531776899</v>
      </c>
      <c r="S84" s="9">
        <v>877038</v>
      </c>
      <c r="U84" s="9">
        <v>4483</v>
      </c>
      <c r="W84" s="9">
        <v>2656233511</v>
      </c>
      <c r="Y84" s="9">
        <v>3908367373</v>
      </c>
      <c r="AA84" s="10">
        <v>5.7091779710070859E-2</v>
      </c>
      <c r="AC84" s="103"/>
    </row>
    <row r="85" spans="1:29" ht="21.75" customHeight="1">
      <c r="A85" s="124" t="s">
        <v>97</v>
      </c>
      <c r="B85" s="124"/>
      <c r="C85" s="124"/>
      <c r="E85" s="112">
        <v>345526</v>
      </c>
      <c r="G85" s="9">
        <v>4606585304</v>
      </c>
      <c r="I85" s="9">
        <v>4873841007.0570002</v>
      </c>
      <c r="K85" s="9">
        <v>0</v>
      </c>
      <c r="M85" s="9">
        <v>0</v>
      </c>
      <c r="O85" s="9">
        <v>95526</v>
      </c>
      <c r="Q85" s="9">
        <v>1415818125</v>
      </c>
      <c r="S85" s="9">
        <v>250000</v>
      </c>
      <c r="U85" s="9">
        <v>14820</v>
      </c>
      <c r="W85" s="9">
        <v>3333023640</v>
      </c>
      <c r="Y85" s="9">
        <v>3682955250</v>
      </c>
      <c r="AA85" s="10">
        <v>5.3799054630233434E-2</v>
      </c>
      <c r="AC85" s="103"/>
    </row>
    <row r="86" spans="1:29" ht="21.75" customHeight="1">
      <c r="A86" s="124" t="s">
        <v>19</v>
      </c>
      <c r="B86" s="124"/>
      <c r="C86" s="124"/>
      <c r="E86" s="113">
        <v>300000</v>
      </c>
      <c r="G86" s="101">
        <v>2352484117</v>
      </c>
      <c r="I86" s="101">
        <v>2245558950</v>
      </c>
      <c r="K86" s="101">
        <v>0</v>
      </c>
      <c r="M86" s="101">
        <v>0</v>
      </c>
      <c r="O86" s="101">
        <v>150000</v>
      </c>
      <c r="Q86" s="101">
        <v>1188386780</v>
      </c>
      <c r="S86" s="101">
        <v>150000</v>
      </c>
      <c r="U86" s="101">
        <v>8420</v>
      </c>
      <c r="W86" s="101">
        <v>1176242059</v>
      </c>
      <c r="Y86" s="101">
        <v>1255485150</v>
      </c>
      <c r="AA86" s="10">
        <v>1.8339596760589695E-2</v>
      </c>
      <c r="AC86" s="103"/>
    </row>
    <row r="87" spans="1:29" ht="21.75" customHeight="1">
      <c r="A87" s="124" t="s">
        <v>96</v>
      </c>
      <c r="B87" s="124"/>
      <c r="C87" s="124"/>
      <c r="E87" s="112">
        <v>2772515</v>
      </c>
      <c r="G87" s="9">
        <v>9994446096</v>
      </c>
      <c r="I87" s="9">
        <v>11255579700.003</v>
      </c>
      <c r="K87" s="9">
        <v>0</v>
      </c>
      <c r="M87" s="9">
        <v>0</v>
      </c>
      <c r="O87" s="9">
        <v>2587346</v>
      </c>
      <c r="Q87" s="9">
        <v>11683725525</v>
      </c>
      <c r="S87" s="9">
        <v>185169</v>
      </c>
      <c r="U87" s="9">
        <v>4480</v>
      </c>
      <c r="W87" s="9">
        <v>667502817</v>
      </c>
      <c r="Y87" s="9">
        <v>824621255</v>
      </c>
      <c r="AA87" s="10">
        <v>1.2045718977171025E-2</v>
      </c>
      <c r="AC87" s="103"/>
    </row>
    <row r="88" spans="1:29" ht="21.75" customHeight="1">
      <c r="A88" s="124" t="s">
        <v>46</v>
      </c>
      <c r="B88" s="124"/>
      <c r="C88" s="124"/>
      <c r="E88" s="112">
        <v>350000</v>
      </c>
      <c r="G88" s="9">
        <v>1163855820</v>
      </c>
      <c r="I88" s="9">
        <v>1163088202.5</v>
      </c>
      <c r="K88" s="9">
        <v>0</v>
      </c>
      <c r="M88" s="9">
        <v>0</v>
      </c>
      <c r="O88" s="9">
        <v>175000</v>
      </c>
      <c r="Q88" s="9">
        <v>591920166</v>
      </c>
      <c r="S88" s="9">
        <v>175000</v>
      </c>
      <c r="U88" s="9">
        <v>3765</v>
      </c>
      <c r="W88" s="9">
        <v>581927910</v>
      </c>
      <c r="Y88" s="9">
        <v>654954693</v>
      </c>
      <c r="AA88" s="10">
        <v>9.5673015057771236E-3</v>
      </c>
      <c r="AC88" s="103"/>
    </row>
    <row r="89" spans="1:29" ht="21.75" customHeight="1">
      <c r="A89" s="124" t="s">
        <v>21</v>
      </c>
      <c r="B89" s="124"/>
      <c r="C89" s="124"/>
      <c r="E89" s="112">
        <v>4142584</v>
      </c>
      <c r="G89" s="9">
        <v>7458720615</v>
      </c>
      <c r="I89" s="9">
        <v>11995546476.2076</v>
      </c>
      <c r="K89" s="9">
        <v>0</v>
      </c>
      <c r="M89" s="9">
        <v>0</v>
      </c>
      <c r="O89" s="9">
        <v>4142584</v>
      </c>
      <c r="Q89" s="9">
        <v>14034734602</v>
      </c>
      <c r="S89" s="9">
        <v>0</v>
      </c>
      <c r="U89" s="9">
        <v>0</v>
      </c>
      <c r="W89" s="9">
        <v>0</v>
      </c>
      <c r="Y89" s="9">
        <v>0</v>
      </c>
      <c r="AA89" s="10">
        <v>0</v>
      </c>
      <c r="AC89" s="103"/>
    </row>
    <row r="90" spans="1:29" ht="21.75" customHeight="1">
      <c r="A90" s="124" t="s">
        <v>28</v>
      </c>
      <c r="B90" s="124"/>
      <c r="C90" s="124"/>
      <c r="E90" s="112">
        <v>1645060</v>
      </c>
      <c r="G90" s="9">
        <v>7480949921</v>
      </c>
      <c r="I90" s="9">
        <v>6402089461.0950003</v>
      </c>
      <c r="K90" s="9">
        <v>0</v>
      </c>
      <c r="M90" s="9">
        <v>0</v>
      </c>
      <c r="O90" s="9">
        <v>1645060</v>
      </c>
      <c r="Q90" s="9">
        <v>7916888761</v>
      </c>
      <c r="S90" s="9">
        <v>0</v>
      </c>
      <c r="U90" s="9">
        <v>0</v>
      </c>
      <c r="W90" s="9">
        <v>0</v>
      </c>
      <c r="Y90" s="9">
        <v>0</v>
      </c>
      <c r="AA90" s="10">
        <v>0</v>
      </c>
      <c r="AC90" s="103"/>
    </row>
    <row r="91" spans="1:29" ht="21.75" customHeight="1">
      <c r="A91" s="124" t="s">
        <v>50</v>
      </c>
      <c r="B91" s="124"/>
      <c r="C91" s="124"/>
      <c r="E91" s="112">
        <v>400000</v>
      </c>
      <c r="G91" s="9">
        <v>280660207</v>
      </c>
      <c r="I91" s="9">
        <v>293045940</v>
      </c>
      <c r="K91" s="9">
        <v>4240310</v>
      </c>
      <c r="M91" s="9">
        <v>3401335243</v>
      </c>
      <c r="O91" s="9">
        <v>4640310</v>
      </c>
      <c r="Q91" s="9">
        <v>0</v>
      </c>
      <c r="S91" s="9">
        <v>0</v>
      </c>
      <c r="U91" s="9">
        <v>0</v>
      </c>
      <c r="W91" s="9">
        <v>0</v>
      </c>
      <c r="Y91" s="9">
        <v>0</v>
      </c>
      <c r="AA91" s="10">
        <v>0</v>
      </c>
      <c r="AC91" s="103"/>
    </row>
    <row r="92" spans="1:29" ht="21.75" customHeight="1">
      <c r="A92" s="124" t="s">
        <v>75</v>
      </c>
      <c r="B92" s="124"/>
      <c r="C92" s="124"/>
      <c r="E92" s="112">
        <v>3600000</v>
      </c>
      <c r="G92" s="9">
        <v>10709128779</v>
      </c>
      <c r="I92" s="9">
        <v>9204107760</v>
      </c>
      <c r="K92" s="9">
        <v>0</v>
      </c>
      <c r="M92" s="9">
        <v>0</v>
      </c>
      <c r="O92" s="9">
        <v>3600000</v>
      </c>
      <c r="Q92" s="9">
        <v>12210115021</v>
      </c>
      <c r="S92" s="9">
        <v>0</v>
      </c>
      <c r="U92" s="9">
        <v>0</v>
      </c>
      <c r="W92" s="9">
        <v>0</v>
      </c>
      <c r="Y92" s="9">
        <v>0</v>
      </c>
      <c r="AA92" s="10">
        <v>0</v>
      </c>
      <c r="AC92" s="103"/>
    </row>
    <row r="93" spans="1:29" ht="21.75" customHeight="1">
      <c r="A93" s="124" t="s">
        <v>83</v>
      </c>
      <c r="B93" s="124"/>
      <c r="C93" s="124"/>
      <c r="E93" s="112">
        <v>3300000</v>
      </c>
      <c r="G93" s="9">
        <v>12603373947</v>
      </c>
      <c r="I93" s="9">
        <v>18091212975</v>
      </c>
      <c r="K93" s="9">
        <v>0</v>
      </c>
      <c r="M93" s="9">
        <v>0</v>
      </c>
      <c r="O93" s="9">
        <v>3300000</v>
      </c>
      <c r="Q93" s="9">
        <v>18829295252</v>
      </c>
      <c r="S93" s="9">
        <v>0</v>
      </c>
      <c r="U93" s="9">
        <v>0</v>
      </c>
      <c r="W93" s="9">
        <v>0</v>
      </c>
      <c r="Y93" s="9">
        <v>0</v>
      </c>
      <c r="AA93" s="10">
        <v>0</v>
      </c>
      <c r="AC93" s="103"/>
    </row>
    <row r="94" spans="1:29" ht="21.75" customHeight="1">
      <c r="A94" s="124" t="s">
        <v>88</v>
      </c>
      <c r="B94" s="124"/>
      <c r="C94" s="124"/>
      <c r="E94" s="112">
        <v>197000</v>
      </c>
      <c r="G94" s="9">
        <v>7446816999</v>
      </c>
      <c r="I94" s="9">
        <v>5373516204</v>
      </c>
      <c r="K94" s="9">
        <v>0</v>
      </c>
      <c r="M94" s="9">
        <v>0</v>
      </c>
      <c r="O94" s="9">
        <v>197000</v>
      </c>
      <c r="Q94" s="9">
        <v>5853580232</v>
      </c>
      <c r="S94" s="9">
        <v>0</v>
      </c>
      <c r="U94" s="9">
        <v>0</v>
      </c>
      <c r="W94" s="9">
        <v>0</v>
      </c>
      <c r="Y94" s="9">
        <v>0</v>
      </c>
      <c r="AA94" s="10">
        <v>0</v>
      </c>
      <c r="AC94" s="103"/>
    </row>
    <row r="95" spans="1:29" ht="21.75" customHeight="1">
      <c r="A95" s="124" t="s">
        <v>103</v>
      </c>
      <c r="B95" s="124"/>
      <c r="C95" s="124"/>
      <c r="D95" s="12"/>
      <c r="E95" s="112">
        <v>0</v>
      </c>
      <c r="G95" s="13">
        <v>0</v>
      </c>
      <c r="I95" s="13">
        <v>0</v>
      </c>
      <c r="K95" s="13">
        <v>100000</v>
      </c>
      <c r="M95" s="13">
        <v>2079928362</v>
      </c>
      <c r="O95" s="13">
        <v>100000</v>
      </c>
      <c r="Q95" s="13">
        <v>2311166255</v>
      </c>
      <c r="S95" s="13">
        <v>0</v>
      </c>
      <c r="U95" s="13">
        <v>0</v>
      </c>
      <c r="W95" s="13">
        <v>0</v>
      </c>
      <c r="Y95" s="13">
        <v>0</v>
      </c>
      <c r="AA95" s="10">
        <v>0</v>
      </c>
      <c r="AC95" s="103"/>
    </row>
    <row r="96" spans="1:29" ht="21.75" customHeight="1" thickBot="1">
      <c r="A96" s="125" t="s">
        <v>106</v>
      </c>
      <c r="B96" s="125"/>
      <c r="C96" s="125"/>
      <c r="D96" s="125"/>
      <c r="E96" s="16">
        <f>SUM(E9:E95)</f>
        <v>1257201389</v>
      </c>
      <c r="G96" s="16">
        <f>SUM(G9:G95)</f>
        <v>4373177559729</v>
      </c>
      <c r="I96" s="16">
        <f>SUM(I9:I95)</f>
        <v>4928016947513.3613</v>
      </c>
      <c r="K96" s="16">
        <f>SUM(K9:K95)</f>
        <v>271995966</v>
      </c>
      <c r="M96" s="16">
        <f>SUM(M9:M95)</f>
        <v>1346395828727</v>
      </c>
      <c r="O96" s="16">
        <f>SUM(O9:O95)</f>
        <v>52890461</v>
      </c>
      <c r="Q96" s="16">
        <f>SUM(Q9:Q95)</f>
        <v>175572033877</v>
      </c>
      <c r="S96" s="16">
        <f>SUM(S9:S95)</f>
        <v>1476306894</v>
      </c>
      <c r="U96" s="16"/>
      <c r="W96" s="16">
        <f>SUM(W9:W95)</f>
        <v>5585493499552</v>
      </c>
      <c r="Y96" s="16">
        <f>SUM(Y9:Y95)</f>
        <v>6439211557748</v>
      </c>
      <c r="AA96" s="114">
        <f>SUM(AA9:AA95)</f>
        <v>94.061282545020106</v>
      </c>
    </row>
    <row r="97" ht="13.5" thickTop="1"/>
  </sheetData>
  <sortState xmlns:xlrd2="http://schemas.microsoft.com/office/spreadsheetml/2017/richdata2" ref="A9:AA95">
    <sortCondition descending="1" ref="Y9:Y95"/>
  </sortState>
  <mergeCells count="100">
    <mergeCell ref="A96:D96"/>
    <mergeCell ref="A9:C9"/>
    <mergeCell ref="A10:C10"/>
    <mergeCell ref="A11:C11"/>
    <mergeCell ref="A91:C91"/>
    <mergeCell ref="A92:C92"/>
    <mergeCell ref="A93:C93"/>
    <mergeCell ref="A94:C94"/>
    <mergeCell ref="A95:C95"/>
    <mergeCell ref="A86:C86"/>
    <mergeCell ref="A87:C87"/>
    <mergeCell ref="A88:C88"/>
    <mergeCell ref="A89:C89"/>
    <mergeCell ref="A90:C90"/>
    <mergeCell ref="A81:C81"/>
    <mergeCell ref="A82:C82"/>
    <mergeCell ref="A83:C83"/>
    <mergeCell ref="A84:C84"/>
    <mergeCell ref="A85:C85"/>
    <mergeCell ref="A76:C76"/>
    <mergeCell ref="A77:C77"/>
    <mergeCell ref="A78:C78"/>
    <mergeCell ref="A79:C79"/>
    <mergeCell ref="A80:C80"/>
    <mergeCell ref="A72:C72"/>
    <mergeCell ref="A73:C73"/>
    <mergeCell ref="A74:C74"/>
    <mergeCell ref="A75:C75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K7:M7"/>
    <mergeCell ref="O7:Q7"/>
    <mergeCell ref="A8:C8"/>
    <mergeCell ref="A1:AA1"/>
    <mergeCell ref="A2:AA2"/>
    <mergeCell ref="A3:AA3"/>
    <mergeCell ref="B4:AA4"/>
    <mergeCell ref="A5:B5"/>
    <mergeCell ref="C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2"/>
  <sheetViews>
    <sheetView rightToLeft="1" workbookViewId="0">
      <selection activeCell="B20" sqref="B2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</row>
    <row r="2" spans="1:49" ht="21.75" customHeight="1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</row>
    <row r="3" spans="1:49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</row>
    <row r="4" spans="1:49" ht="14.45" customHeight="1"/>
    <row r="5" spans="1:49" ht="14.45" customHeight="1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</row>
    <row r="6" spans="1:49" ht="14.45" customHeight="1">
      <c r="I6" s="121" t="s">
        <v>7</v>
      </c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C6" s="121" t="s">
        <v>9</v>
      </c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21" t="s">
        <v>108</v>
      </c>
      <c r="B8" s="121"/>
      <c r="C8" s="121"/>
      <c r="D8" s="121"/>
      <c r="E8" s="121"/>
      <c r="F8" s="121"/>
      <c r="G8" s="121"/>
      <c r="I8" s="121" t="s">
        <v>109</v>
      </c>
      <c r="J8" s="121"/>
      <c r="K8" s="121"/>
      <c r="M8" s="121" t="s">
        <v>110</v>
      </c>
      <c r="N8" s="121"/>
      <c r="O8" s="121"/>
      <c r="Q8" s="121" t="s">
        <v>111</v>
      </c>
      <c r="R8" s="121"/>
      <c r="S8" s="121"/>
      <c r="T8" s="121"/>
      <c r="U8" s="121"/>
      <c r="W8" s="121" t="s">
        <v>112</v>
      </c>
      <c r="X8" s="121"/>
      <c r="Y8" s="121"/>
      <c r="Z8" s="121"/>
      <c r="AA8" s="121"/>
      <c r="AC8" s="121" t="s">
        <v>109</v>
      </c>
      <c r="AD8" s="121"/>
      <c r="AE8" s="121"/>
      <c r="AF8" s="121"/>
      <c r="AG8" s="121"/>
      <c r="AI8" s="121" t="s">
        <v>110</v>
      </c>
      <c r="AJ8" s="121"/>
      <c r="AK8" s="121"/>
      <c r="AM8" s="121" t="s">
        <v>111</v>
      </c>
      <c r="AN8" s="121"/>
      <c r="AO8" s="121"/>
      <c r="AQ8" s="121" t="s">
        <v>112</v>
      </c>
      <c r="AR8" s="121"/>
      <c r="AS8" s="121"/>
    </row>
    <row r="9" spans="1:49" ht="21.75" customHeight="1">
      <c r="A9" s="126" t="s">
        <v>113</v>
      </c>
      <c r="B9" s="126"/>
      <c r="C9" s="126"/>
      <c r="D9" s="126"/>
      <c r="E9" s="126"/>
      <c r="F9" s="126"/>
      <c r="G9" s="126"/>
      <c r="I9" s="127">
        <v>69000000</v>
      </c>
      <c r="J9" s="127"/>
      <c r="K9" s="127"/>
      <c r="M9" s="127">
        <v>2889</v>
      </c>
      <c r="N9" s="127"/>
      <c r="O9" s="127"/>
      <c r="Q9" s="126" t="s">
        <v>114</v>
      </c>
      <c r="R9" s="126"/>
      <c r="S9" s="126"/>
      <c r="T9" s="126"/>
      <c r="U9" s="126"/>
      <c r="W9" s="128">
        <v>0.237564404062486</v>
      </c>
      <c r="X9" s="128"/>
      <c r="Y9" s="128"/>
      <c r="Z9" s="128"/>
      <c r="AA9" s="128"/>
      <c r="AC9" s="127">
        <v>69000000</v>
      </c>
      <c r="AD9" s="127"/>
      <c r="AE9" s="127"/>
      <c r="AF9" s="127"/>
      <c r="AG9" s="127"/>
      <c r="AI9" s="127">
        <v>2889</v>
      </c>
      <c r="AJ9" s="127"/>
      <c r="AK9" s="127"/>
      <c r="AM9" s="126" t="s">
        <v>114</v>
      </c>
      <c r="AN9" s="126"/>
      <c r="AO9" s="126"/>
      <c r="AQ9" s="128">
        <v>0.237564404062486</v>
      </c>
      <c r="AR9" s="128"/>
      <c r="AS9" s="128"/>
    </row>
    <row r="10" spans="1:49" ht="21.75" customHeight="1">
      <c r="A10" s="124" t="s">
        <v>115</v>
      </c>
      <c r="B10" s="124"/>
      <c r="C10" s="124"/>
      <c r="D10" s="124"/>
      <c r="E10" s="124"/>
      <c r="F10" s="124"/>
      <c r="G10" s="124"/>
      <c r="I10" s="130">
        <v>2000000</v>
      </c>
      <c r="J10" s="130"/>
      <c r="K10" s="130"/>
      <c r="M10" s="130">
        <v>102495</v>
      </c>
      <c r="N10" s="130"/>
      <c r="O10" s="130"/>
      <c r="Q10" s="124" t="s">
        <v>116</v>
      </c>
      <c r="R10" s="124"/>
      <c r="S10" s="124"/>
      <c r="T10" s="124"/>
      <c r="U10" s="124"/>
      <c r="W10" s="129">
        <v>0.238617047209886</v>
      </c>
      <c r="X10" s="129"/>
      <c r="Y10" s="129"/>
      <c r="Z10" s="129"/>
      <c r="AA10" s="129"/>
      <c r="AC10" s="130">
        <v>2000000</v>
      </c>
      <c r="AD10" s="130"/>
      <c r="AE10" s="130"/>
      <c r="AF10" s="130"/>
      <c r="AG10" s="130"/>
      <c r="AI10" s="130">
        <v>102495</v>
      </c>
      <c r="AJ10" s="130"/>
      <c r="AK10" s="130"/>
      <c r="AM10" s="124" t="s">
        <v>116</v>
      </c>
      <c r="AN10" s="124"/>
      <c r="AO10" s="124"/>
      <c r="AQ10" s="129">
        <v>0.238617047209886</v>
      </c>
      <c r="AR10" s="129"/>
      <c r="AS10" s="129"/>
    </row>
    <row r="11" spans="1:49" ht="21.75" customHeight="1">
      <c r="A11" s="124" t="s">
        <v>117</v>
      </c>
      <c r="B11" s="124"/>
      <c r="C11" s="124"/>
      <c r="D11" s="124"/>
      <c r="E11" s="124"/>
      <c r="F11" s="124"/>
      <c r="G11" s="124"/>
      <c r="I11" s="130">
        <v>80000000</v>
      </c>
      <c r="J11" s="130"/>
      <c r="K11" s="130"/>
      <c r="M11" s="130">
        <v>5526</v>
      </c>
      <c r="N11" s="130"/>
      <c r="O11" s="130"/>
      <c r="Q11" s="124" t="s">
        <v>118</v>
      </c>
      <c r="R11" s="124"/>
      <c r="S11" s="124"/>
      <c r="T11" s="124"/>
      <c r="U11" s="124"/>
      <c r="W11" s="129">
        <v>0.23871410588390801</v>
      </c>
      <c r="X11" s="129"/>
      <c r="Y11" s="129"/>
      <c r="Z11" s="129"/>
      <c r="AA11" s="129"/>
      <c r="AC11" s="130">
        <v>80000000</v>
      </c>
      <c r="AD11" s="130"/>
      <c r="AE11" s="130"/>
      <c r="AF11" s="130"/>
      <c r="AG11" s="130"/>
      <c r="AI11" s="130">
        <v>5526</v>
      </c>
      <c r="AJ11" s="130"/>
      <c r="AK11" s="130"/>
      <c r="AM11" s="124" t="s">
        <v>118</v>
      </c>
      <c r="AN11" s="124"/>
      <c r="AO11" s="124"/>
      <c r="AQ11" s="129">
        <v>0.23871410588390801</v>
      </c>
      <c r="AR11" s="129"/>
      <c r="AS11" s="129"/>
    </row>
    <row r="12" spans="1:49" ht="21.75" customHeight="1">
      <c r="A12" s="124" t="s">
        <v>119</v>
      </c>
      <c r="B12" s="124"/>
      <c r="C12" s="124"/>
      <c r="D12" s="124"/>
      <c r="E12" s="124"/>
      <c r="F12" s="124"/>
      <c r="G12" s="124"/>
      <c r="I12" s="130">
        <v>35000000</v>
      </c>
      <c r="J12" s="130"/>
      <c r="K12" s="130"/>
      <c r="M12" s="130">
        <v>12654</v>
      </c>
      <c r="N12" s="130"/>
      <c r="O12" s="130"/>
      <c r="Q12" s="124" t="s">
        <v>120</v>
      </c>
      <c r="R12" s="124"/>
      <c r="S12" s="124"/>
      <c r="T12" s="124"/>
      <c r="U12" s="124"/>
      <c r="W12" s="129">
        <v>0.23889398797595601</v>
      </c>
      <c r="X12" s="129"/>
      <c r="Y12" s="129"/>
      <c r="Z12" s="129"/>
      <c r="AA12" s="129"/>
      <c r="AC12" s="130">
        <v>35000000</v>
      </c>
      <c r="AD12" s="130"/>
      <c r="AE12" s="130"/>
      <c r="AF12" s="130"/>
      <c r="AG12" s="130"/>
      <c r="AI12" s="130">
        <v>12654</v>
      </c>
      <c r="AJ12" s="130"/>
      <c r="AK12" s="130"/>
      <c r="AM12" s="124" t="s">
        <v>120</v>
      </c>
      <c r="AN12" s="124"/>
      <c r="AO12" s="124"/>
      <c r="AQ12" s="129">
        <v>0.23889398797595601</v>
      </c>
      <c r="AR12" s="129"/>
      <c r="AS12" s="129"/>
    </row>
    <row r="13" spans="1:49" ht="21.75" customHeight="1">
      <c r="A13" s="124" t="s">
        <v>121</v>
      </c>
      <c r="B13" s="124"/>
      <c r="C13" s="124"/>
      <c r="D13" s="124"/>
      <c r="E13" s="124"/>
      <c r="F13" s="124"/>
      <c r="G13" s="124"/>
      <c r="I13" s="130">
        <v>5900000</v>
      </c>
      <c r="J13" s="130"/>
      <c r="K13" s="130"/>
      <c r="M13" s="130">
        <v>79550</v>
      </c>
      <c r="N13" s="130"/>
      <c r="O13" s="130"/>
      <c r="Q13" s="124" t="s">
        <v>122</v>
      </c>
      <c r="R13" s="124"/>
      <c r="S13" s="124"/>
      <c r="T13" s="124"/>
      <c r="U13" s="124"/>
      <c r="W13" s="129">
        <v>0.23850046291454699</v>
      </c>
      <c r="X13" s="129"/>
      <c r="Y13" s="129"/>
      <c r="Z13" s="129"/>
      <c r="AA13" s="129"/>
      <c r="AC13" s="130">
        <v>5900000</v>
      </c>
      <c r="AD13" s="130"/>
      <c r="AE13" s="130"/>
      <c r="AF13" s="130"/>
      <c r="AG13" s="130"/>
      <c r="AI13" s="130">
        <v>79550</v>
      </c>
      <c r="AJ13" s="130"/>
      <c r="AK13" s="130"/>
      <c r="AM13" s="124" t="s">
        <v>122</v>
      </c>
      <c r="AN13" s="124"/>
      <c r="AO13" s="124"/>
      <c r="AQ13" s="129">
        <v>0.23850046291454699</v>
      </c>
      <c r="AR13" s="129"/>
      <c r="AS13" s="129"/>
    </row>
    <row r="14" spans="1:49" ht="21.75" customHeight="1">
      <c r="A14" s="124" t="s">
        <v>123</v>
      </c>
      <c r="B14" s="124"/>
      <c r="C14" s="124"/>
      <c r="D14" s="124"/>
      <c r="E14" s="124"/>
      <c r="F14" s="124"/>
      <c r="G14" s="124"/>
      <c r="I14" s="130">
        <v>16000000</v>
      </c>
      <c r="J14" s="130"/>
      <c r="K14" s="130"/>
      <c r="M14" s="130">
        <v>12625</v>
      </c>
      <c r="N14" s="130"/>
      <c r="O14" s="130"/>
      <c r="Q14" s="124" t="s">
        <v>124</v>
      </c>
      <c r="R14" s="124"/>
      <c r="S14" s="124"/>
      <c r="T14" s="124"/>
      <c r="U14" s="124"/>
      <c r="W14" s="129">
        <v>0.23853773387049501</v>
      </c>
      <c r="X14" s="129"/>
      <c r="Y14" s="129"/>
      <c r="Z14" s="129"/>
      <c r="AA14" s="129"/>
      <c r="AC14" s="130">
        <v>16000000</v>
      </c>
      <c r="AD14" s="130"/>
      <c r="AE14" s="130"/>
      <c r="AF14" s="130"/>
      <c r="AG14" s="130"/>
      <c r="AI14" s="130">
        <v>12625</v>
      </c>
      <c r="AJ14" s="130"/>
      <c r="AK14" s="130"/>
      <c r="AM14" s="124" t="s">
        <v>124</v>
      </c>
      <c r="AN14" s="124"/>
      <c r="AO14" s="124"/>
      <c r="AQ14" s="129">
        <v>0.23853773387049501</v>
      </c>
      <c r="AR14" s="129"/>
      <c r="AS14" s="129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</sheetData>
  <mergeCells count="69">
    <mergeCell ref="AC14:AG14"/>
    <mergeCell ref="AI14:AK14"/>
    <mergeCell ref="AM14:AO14"/>
    <mergeCell ref="AQ14:AS14"/>
    <mergeCell ref="A14:G14"/>
    <mergeCell ref="I14:K14"/>
    <mergeCell ref="M14:O14"/>
    <mergeCell ref="Q14:U14"/>
    <mergeCell ref="W14:AA14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0:AG10"/>
    <mergeCell ref="AI10:AK10"/>
    <mergeCell ref="AM10:AO10"/>
    <mergeCell ref="AC12:AG12"/>
    <mergeCell ref="AI12:AK12"/>
    <mergeCell ref="AM12:AO12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A8770-5B14-421E-84CA-140709F3C0EF}">
  <dimension ref="A1:AX23"/>
  <sheetViews>
    <sheetView rightToLeft="1" zoomScaleNormal="100" zoomScaleSheetLayoutView="100" workbookViewId="0">
      <selection activeCell="AD7" sqref="AD7:AL7"/>
    </sheetView>
  </sheetViews>
  <sheetFormatPr defaultRowHeight="18" customHeight="1"/>
  <cols>
    <col min="1" max="1" width="6.42578125" style="26" bestFit="1" customWidth="1"/>
    <col min="2" max="2" width="43" style="26" customWidth="1"/>
    <col min="3" max="3" width="1.42578125" style="26" hidden="1" customWidth="1"/>
    <col min="4" max="4" width="12.85546875" style="26" hidden="1" customWidth="1"/>
    <col min="5" max="5" width="1.42578125" style="26" hidden="1" customWidth="1"/>
    <col min="6" max="6" width="8.5703125" style="26" hidden="1" customWidth="1"/>
    <col min="7" max="7" width="1.42578125" style="26" hidden="1" customWidth="1"/>
    <col min="8" max="8" width="11.42578125" style="26" hidden="1" customWidth="1"/>
    <col min="9" max="9" width="1.42578125" style="26" hidden="1" customWidth="1"/>
    <col min="10" max="10" width="11.42578125" style="26" hidden="1" customWidth="1"/>
    <col min="11" max="11" width="1.42578125" style="26" hidden="1" customWidth="1"/>
    <col min="12" max="12" width="11.42578125" style="26" hidden="1" customWidth="1"/>
    <col min="13" max="13" width="1.42578125" style="26" hidden="1" customWidth="1"/>
    <col min="14" max="14" width="7.140625" style="26" hidden="1" customWidth="1"/>
    <col min="15" max="15" width="1.42578125" style="26" hidden="1" customWidth="1"/>
    <col min="16" max="16" width="12.28515625" style="26" hidden="1" customWidth="1"/>
    <col min="17" max="17" width="1.42578125" style="26" customWidth="1"/>
    <col min="18" max="18" width="7.85546875" style="26" bestFit="1" customWidth="1"/>
    <col min="19" max="19" width="1.42578125" style="26" customWidth="1"/>
    <col min="20" max="20" width="19.28515625" style="26" bestFit="1" customWidth="1"/>
    <col min="21" max="21" width="1.42578125" style="26" customWidth="1"/>
    <col min="22" max="22" width="17.7109375" style="26" bestFit="1" customWidth="1"/>
    <col min="23" max="23" width="1.42578125" style="26" customWidth="1"/>
    <col min="24" max="24" width="8.28515625" style="26" customWidth="1"/>
    <col min="25" max="25" width="18.7109375" style="71" bestFit="1" customWidth="1"/>
    <col min="26" max="26" width="1.42578125" style="26" customWidth="1"/>
    <col min="27" max="27" width="5.5703125" style="26" bestFit="1" customWidth="1"/>
    <col min="28" max="28" width="8.85546875" style="26" bestFit="1" customWidth="1"/>
    <col min="29" max="29" width="1.42578125" style="26" customWidth="1"/>
    <col min="30" max="30" width="10" style="26" bestFit="1" customWidth="1"/>
    <col min="31" max="31" width="1.42578125" style="26" customWidth="1"/>
    <col min="32" max="32" width="14.28515625" style="26" bestFit="1" customWidth="1"/>
    <col min="33" max="33" width="1.42578125" style="26" customWidth="1"/>
    <col min="34" max="34" width="19.140625" style="26" bestFit="1" customWidth="1"/>
    <col min="35" max="35" width="1.42578125" style="26" customWidth="1"/>
    <col min="36" max="36" width="16.85546875" style="26" bestFit="1" customWidth="1"/>
    <col min="37" max="37" width="1.42578125" style="26" customWidth="1"/>
    <col min="38" max="38" width="16.7109375" style="63" bestFit="1" customWidth="1"/>
    <col min="39" max="39" width="18" style="26" bestFit="1" customWidth="1"/>
    <col min="40" max="42" width="9.140625" style="26"/>
    <col min="43" max="43" width="17.7109375" style="26" bestFit="1" customWidth="1"/>
    <col min="44" max="16384" width="9.140625" style="26"/>
  </cols>
  <sheetData>
    <row r="1" spans="1:50" ht="25.5"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</row>
    <row r="2" spans="1:50" ht="25.5">
      <c r="B2" s="132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</row>
    <row r="3" spans="1:50" ht="25.5">
      <c r="B3" s="132" t="s">
        <v>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</row>
    <row r="5" spans="1:50" s="30" customFormat="1" ht="24">
      <c r="A5" s="28" t="s">
        <v>125</v>
      </c>
      <c r="B5" s="28" t="s">
        <v>203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7" spans="1:50" ht="21">
      <c r="F7" s="133" t="s">
        <v>204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R7" s="133" t="s">
        <v>206</v>
      </c>
      <c r="S7" s="134"/>
      <c r="T7" s="134"/>
      <c r="U7" s="134"/>
      <c r="V7" s="134"/>
      <c r="X7" s="133" t="s">
        <v>205</v>
      </c>
      <c r="Y7" s="134"/>
      <c r="Z7" s="134"/>
      <c r="AA7" s="134"/>
      <c r="AB7" s="134"/>
      <c r="AD7" s="133" t="s">
        <v>229</v>
      </c>
      <c r="AE7" s="134"/>
      <c r="AF7" s="134"/>
      <c r="AG7" s="134"/>
      <c r="AH7" s="134"/>
      <c r="AI7" s="134"/>
      <c r="AJ7" s="134"/>
      <c r="AK7" s="134"/>
      <c r="AL7" s="134"/>
      <c r="AM7" s="31"/>
    </row>
    <row r="8" spans="1:50" ht="18" customHeight="1">
      <c r="A8" s="135" t="s">
        <v>207</v>
      </c>
      <c r="B8" s="135"/>
      <c r="D8" s="136" t="s">
        <v>208</v>
      </c>
      <c r="F8" s="137" t="s">
        <v>209</v>
      </c>
      <c r="H8" s="137" t="s">
        <v>210</v>
      </c>
      <c r="J8" s="131" t="s">
        <v>211</v>
      </c>
      <c r="L8" s="131" t="s">
        <v>212</v>
      </c>
      <c r="N8" s="131" t="s">
        <v>213</v>
      </c>
      <c r="P8" s="131" t="s">
        <v>214</v>
      </c>
      <c r="R8" s="135" t="s">
        <v>215</v>
      </c>
      <c r="T8" s="135" t="s">
        <v>216</v>
      </c>
      <c r="V8" s="135" t="s">
        <v>217</v>
      </c>
      <c r="X8" s="135" t="s">
        <v>218</v>
      </c>
      <c r="Y8" s="142"/>
      <c r="AA8" s="135" t="s">
        <v>219</v>
      </c>
      <c r="AB8" s="142"/>
      <c r="AD8" s="135" t="s">
        <v>215</v>
      </c>
      <c r="AF8" s="137" t="s">
        <v>220</v>
      </c>
      <c r="AH8" s="135" t="s">
        <v>216</v>
      </c>
      <c r="AJ8" s="135" t="s">
        <v>217</v>
      </c>
      <c r="AL8" s="139" t="s">
        <v>221</v>
      </c>
    </row>
    <row r="9" spans="1:50" ht="18" customHeight="1">
      <c r="A9" s="135"/>
      <c r="B9" s="135"/>
      <c r="D9" s="136"/>
      <c r="F9" s="138"/>
      <c r="H9" s="138"/>
      <c r="J9" s="131"/>
      <c r="L9" s="131"/>
      <c r="N9" s="141"/>
      <c r="P9" s="141"/>
      <c r="R9" s="138"/>
      <c r="T9" s="138"/>
      <c r="V9" s="138"/>
      <c r="X9" s="32" t="s">
        <v>215</v>
      </c>
      <c r="Y9" s="33" t="s">
        <v>216</v>
      </c>
      <c r="AA9" s="32" t="s">
        <v>215</v>
      </c>
      <c r="AB9" s="32" t="s">
        <v>222</v>
      </c>
      <c r="AD9" s="138"/>
      <c r="AF9" s="138"/>
      <c r="AH9" s="138"/>
      <c r="AJ9" s="138"/>
      <c r="AL9" s="140"/>
      <c r="AM9" s="34"/>
    </row>
    <row r="10" spans="1:50" ht="18" customHeight="1">
      <c r="A10" s="145" t="s">
        <v>223</v>
      </c>
      <c r="B10" s="145"/>
      <c r="C10" s="35"/>
      <c r="D10" s="36" t="s">
        <v>224</v>
      </c>
      <c r="F10" s="37" t="s">
        <v>225</v>
      </c>
      <c r="H10" s="37" t="s">
        <v>226</v>
      </c>
      <c r="J10" s="37" t="s">
        <v>227</v>
      </c>
      <c r="L10" s="38">
        <v>0</v>
      </c>
      <c r="N10" s="38">
        <v>0</v>
      </c>
      <c r="O10" s="39"/>
      <c r="P10" s="39">
        <v>0</v>
      </c>
      <c r="R10" s="40">
        <v>22787</v>
      </c>
      <c r="S10" s="41"/>
      <c r="T10" s="42">
        <v>183028066962</v>
      </c>
      <c r="U10" s="42"/>
      <c r="V10" s="42">
        <v>205287341547.479</v>
      </c>
      <c r="W10" s="41"/>
      <c r="X10" s="40">
        <v>11769</v>
      </c>
      <c r="Y10" s="73">
        <v>99999358116</v>
      </c>
      <c r="Z10" s="41"/>
      <c r="AA10" s="43">
        <v>0</v>
      </c>
      <c r="AB10" s="43">
        <v>0</v>
      </c>
      <c r="AC10" s="37"/>
      <c r="AD10" s="44">
        <v>34556</v>
      </c>
      <c r="AE10" s="45"/>
      <c r="AF10" s="44">
        <v>8312600</v>
      </c>
      <c r="AG10" s="46"/>
      <c r="AH10" s="40">
        <v>283027425078</v>
      </c>
      <c r="AI10" s="46"/>
      <c r="AJ10" s="40">
        <v>286560805106</v>
      </c>
      <c r="AK10" s="46"/>
      <c r="AL10" s="158">
        <v>4.1859591991462208</v>
      </c>
      <c r="AM10" s="47"/>
      <c r="AN10" s="48"/>
      <c r="AO10"/>
      <c r="AP10" s="49"/>
      <c r="AQ10" s="50"/>
    </row>
    <row r="11" spans="1:50" ht="18" customHeight="1" thickBot="1">
      <c r="A11" s="146" t="s">
        <v>106</v>
      </c>
      <c r="B11" s="146" t="s">
        <v>228</v>
      </c>
      <c r="R11" s="51">
        <f>SUM(R10)</f>
        <v>22787</v>
      </c>
      <c r="S11" s="41"/>
      <c r="T11" s="52">
        <f>SUM(T10)</f>
        <v>183028066962</v>
      </c>
      <c r="U11" s="42"/>
      <c r="V11" s="52">
        <f>SUM(V10)</f>
        <v>205287341547.479</v>
      </c>
      <c r="W11" s="41"/>
      <c r="X11" s="53">
        <f>SUM(X10:$X$10)</f>
        <v>11769</v>
      </c>
      <c r="Y11" s="53">
        <f>SUM(Y10)</f>
        <v>99999358116</v>
      </c>
      <c r="Z11" s="41"/>
      <c r="AA11" s="54">
        <f>SUM(AA10:$AA$10)</f>
        <v>0</v>
      </c>
      <c r="AB11" s="54">
        <f>SUM(AB10:AB10)</f>
        <v>0</v>
      </c>
      <c r="AC11" s="41"/>
      <c r="AD11" s="55">
        <f>SUM(AD10)</f>
        <v>34556</v>
      </c>
      <c r="AE11" s="41"/>
      <c r="AF11" s="40"/>
      <c r="AG11" s="41"/>
      <c r="AH11" s="51">
        <f>SUM(AH10:$AH$10)</f>
        <v>283027425078</v>
      </c>
      <c r="AI11" s="41"/>
      <c r="AJ11" s="53">
        <f>SUM(AJ10:$AJ$10)</f>
        <v>286560805106</v>
      </c>
      <c r="AK11" s="41"/>
      <c r="AL11" s="56">
        <f>SUM(AL10)</f>
        <v>4.1859591991462208</v>
      </c>
      <c r="AM11" s="57"/>
    </row>
    <row r="12" spans="1:50" ht="18" customHeight="1" thickTop="1">
      <c r="R12" s="40"/>
      <c r="T12" s="58"/>
      <c r="V12" s="59"/>
      <c r="X12" s="59"/>
      <c r="Y12" s="60"/>
      <c r="AA12" s="59"/>
      <c r="AB12" s="59"/>
      <c r="AD12" s="40"/>
      <c r="AF12" s="40"/>
      <c r="AH12" s="58"/>
      <c r="AJ12" s="59"/>
      <c r="AL12" s="61"/>
    </row>
    <row r="13" spans="1:50" ht="18" customHeight="1">
      <c r="E13" s="57"/>
      <c r="I13" s="62"/>
      <c r="M13" s="63"/>
      <c r="N13" s="57"/>
      <c r="Y13" s="26"/>
      <c r="AL13" s="26"/>
    </row>
    <row r="14" spans="1:50" ht="18" customHeight="1">
      <c r="A14" s="143"/>
      <c r="B14" s="143"/>
      <c r="C14" s="143"/>
      <c r="D14" s="30"/>
      <c r="E14" s="144"/>
      <c r="F14" s="144"/>
      <c r="G14" s="30"/>
      <c r="H14" s="64"/>
      <c r="I14" s="30"/>
      <c r="J14" s="64"/>
      <c r="K14" s="30"/>
      <c r="L14" s="64"/>
      <c r="M14" s="30"/>
      <c r="N14" s="64"/>
      <c r="O14" s="30"/>
      <c r="P14" s="64"/>
      <c r="Q14" s="30"/>
      <c r="R14" s="64"/>
      <c r="S14" s="30"/>
      <c r="T14" s="64"/>
      <c r="U14" s="30"/>
      <c r="V14" s="64"/>
      <c r="W14" s="30"/>
      <c r="X14" s="64"/>
      <c r="Y14" s="30"/>
      <c r="Z14" s="64"/>
      <c r="AB14" s="65"/>
      <c r="AH14" s="57"/>
    </row>
    <row r="15" spans="1:50" ht="18" customHeight="1">
      <c r="T15" s="66"/>
      <c r="V15" s="66"/>
      <c r="X15" s="31"/>
      <c r="Y15" s="66"/>
      <c r="AA15" s="30"/>
      <c r="AF15" s="67"/>
      <c r="AH15"/>
      <c r="AJ15" s="68"/>
    </row>
    <row r="16" spans="1:50" ht="18" customHeight="1">
      <c r="T16" s="66"/>
      <c r="V16" s="66"/>
      <c r="X16" s="31"/>
      <c r="Y16" s="66"/>
      <c r="AA16" s="57"/>
      <c r="AB16" s="67"/>
      <c r="AD16" s="57"/>
      <c r="AF16" s="57"/>
      <c r="AH16" s="69"/>
      <c r="AJ16" s="31"/>
    </row>
    <row r="17" spans="1:39" s="30" customFormat="1" ht="18" customHeight="1">
      <c r="A17" s="143"/>
      <c r="B17" s="143"/>
      <c r="C17" s="143"/>
      <c r="E17" s="144"/>
      <c r="F17" s="144"/>
      <c r="H17" s="64"/>
      <c r="J17" s="64"/>
      <c r="L17" s="64"/>
      <c r="N17" s="64"/>
      <c r="P17" s="64"/>
      <c r="R17" s="64"/>
      <c r="T17" s="64"/>
      <c r="V17" s="64"/>
      <c r="X17" s="64"/>
      <c r="Z17" s="64"/>
      <c r="AB17" s="65"/>
      <c r="AD17" s="70"/>
    </row>
    <row r="18" spans="1:39" ht="18" customHeight="1">
      <c r="T18" s="66"/>
      <c r="V18" s="66"/>
      <c r="X18" s="31"/>
      <c r="AB18" s="67"/>
      <c r="AF18" s="57"/>
      <c r="AH18" s="66"/>
      <c r="AJ18" s="66"/>
      <c r="AM18" s="66"/>
    </row>
    <row r="19" spans="1:39" s="30" customFormat="1" ht="21.75" customHeight="1">
      <c r="A19" s="143"/>
      <c r="B19" s="143"/>
      <c r="C19" s="143"/>
      <c r="E19" s="144"/>
      <c r="F19" s="144"/>
      <c r="H19" s="64"/>
      <c r="J19" s="64"/>
      <c r="L19" s="64"/>
      <c r="N19" s="64"/>
      <c r="P19" s="64"/>
      <c r="R19" s="64"/>
      <c r="T19" s="64"/>
      <c r="V19" s="64"/>
      <c r="X19" s="64"/>
      <c r="Z19" s="64"/>
      <c r="AB19" s="65"/>
    </row>
    <row r="20" spans="1:39" ht="18" customHeight="1">
      <c r="T20" s="66"/>
      <c r="V20" s="66"/>
      <c r="X20" s="31"/>
      <c r="AM20" s="31"/>
    </row>
    <row r="21" spans="1:39" ht="18" customHeight="1">
      <c r="T21" s="66"/>
      <c r="V21" s="66"/>
      <c r="X21" s="31"/>
      <c r="AF21" s="72"/>
      <c r="AH21" s="71"/>
    </row>
    <row r="22" spans="1:39" ht="18" customHeight="1">
      <c r="V22" s="67"/>
      <c r="AH22" s="72"/>
    </row>
    <row r="23" spans="1:39" ht="18" customHeight="1">
      <c r="T23" s="31"/>
    </row>
  </sheetData>
  <mergeCells count="34">
    <mergeCell ref="A19:C19"/>
    <mergeCell ref="E19:F19"/>
    <mergeCell ref="A10:B10"/>
    <mergeCell ref="A11:B11"/>
    <mergeCell ref="A14:C14"/>
    <mergeCell ref="E14:F14"/>
    <mergeCell ref="A17:C17"/>
    <mergeCell ref="E17:F17"/>
    <mergeCell ref="AA8:AB8"/>
    <mergeCell ref="AD8:AD9"/>
    <mergeCell ref="AF8:AF9"/>
    <mergeCell ref="AH8:AH9"/>
    <mergeCell ref="AJ8:AJ9"/>
    <mergeCell ref="P8:P9"/>
    <mergeCell ref="R8:R9"/>
    <mergeCell ref="T8:T9"/>
    <mergeCell ref="V8:V9"/>
    <mergeCell ref="X8:Y8"/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topLeftCell="Y1" workbookViewId="0">
      <selection activeCell="AH15" sqref="AH15"/>
    </sheetView>
  </sheetViews>
  <sheetFormatPr defaultRowHeight="12.75"/>
  <cols>
    <col min="1" max="1" width="6.42578125" bestFit="1" customWidth="1"/>
    <col min="2" max="2" width="19.85546875" customWidth="1"/>
    <col min="3" max="3" width="1.28515625" customWidth="1"/>
    <col min="4" max="4" width="10.5703125" bestFit="1" customWidth="1"/>
    <col min="5" max="5" width="1.28515625" customWidth="1"/>
    <col min="6" max="6" width="14.570312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8.140625" bestFit="1" customWidth="1"/>
    <col min="27" max="27" width="1.28515625" customWidth="1"/>
    <col min="28" max="28" width="16" bestFit="1" customWidth="1"/>
    <col min="29" max="29" width="1.28515625" customWidth="1"/>
    <col min="30" max="30" width="7" bestFit="1" customWidth="1"/>
    <col min="31" max="31" width="1.28515625" customWidth="1"/>
    <col min="32" max="32" width="9.85546875" bestFit="1" customWidth="1"/>
    <col min="33" max="33" width="1.28515625" customWidth="1"/>
    <col min="34" max="34" width="14.85546875" bestFit="1" customWidth="1"/>
    <col min="35" max="35" width="1.28515625" customWidth="1"/>
    <col min="36" max="36" width="16" bestFit="1" customWidth="1"/>
    <col min="37" max="37" width="1.28515625" customWidth="1"/>
    <col min="38" max="38" width="11" bestFit="1" customWidth="1"/>
    <col min="39" max="39" width="0.28515625" customWidth="1"/>
  </cols>
  <sheetData>
    <row r="1" spans="1:38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</row>
    <row r="2" spans="1:38" ht="21.75" customHeight="1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</row>
    <row r="3" spans="1:38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</row>
    <row r="4" spans="1:38" ht="14.45" customHeight="1"/>
    <row r="5" spans="1:38" ht="14.45" customHeight="1">
      <c r="A5" s="1" t="s">
        <v>126</v>
      </c>
      <c r="B5" s="123" t="s">
        <v>127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 spans="1:38" ht="14.45" customHeight="1">
      <c r="A6" s="121" t="s">
        <v>128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 t="s">
        <v>7</v>
      </c>
      <c r="Q6" s="121"/>
      <c r="R6" s="121"/>
      <c r="S6" s="121"/>
      <c r="T6" s="121"/>
      <c r="V6" s="121" t="s">
        <v>8</v>
      </c>
      <c r="W6" s="121"/>
      <c r="X6" s="121"/>
      <c r="Y6" s="121"/>
      <c r="Z6" s="121"/>
      <c r="AA6" s="121"/>
      <c r="AB6" s="121"/>
      <c r="AD6" s="121" t="s">
        <v>9</v>
      </c>
      <c r="AE6" s="121"/>
      <c r="AF6" s="121"/>
      <c r="AG6" s="121"/>
      <c r="AH6" s="121"/>
      <c r="AI6" s="121"/>
      <c r="AJ6" s="121"/>
      <c r="AK6" s="121"/>
      <c r="AL6" s="12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20" t="s">
        <v>10</v>
      </c>
      <c r="W7" s="120"/>
      <c r="X7" s="120"/>
      <c r="Y7" s="3"/>
      <c r="Z7" s="120" t="s">
        <v>11</v>
      </c>
      <c r="AA7" s="120"/>
      <c r="AB7" s="120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21" t="s">
        <v>129</v>
      </c>
      <c r="B8" s="121"/>
      <c r="D8" s="21" t="s">
        <v>130</v>
      </c>
      <c r="F8" s="21" t="s">
        <v>131</v>
      </c>
      <c r="H8" s="2" t="s">
        <v>132</v>
      </c>
      <c r="J8" s="2" t="s">
        <v>133</v>
      </c>
      <c r="L8" s="2" t="s">
        <v>134</v>
      </c>
      <c r="N8" s="2" t="s">
        <v>112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1" t="s">
        <v>17</v>
      </c>
      <c r="AH8" s="2" t="s">
        <v>14</v>
      </c>
      <c r="AJ8" s="2" t="s">
        <v>15</v>
      </c>
      <c r="AL8" s="21" t="s">
        <v>18</v>
      </c>
    </row>
    <row r="9" spans="1:38" ht="21.75" customHeight="1">
      <c r="A9" s="147" t="s">
        <v>135</v>
      </c>
      <c r="B9" s="147"/>
      <c r="D9" s="18" t="s">
        <v>136</v>
      </c>
      <c r="F9" s="18" t="s">
        <v>136</v>
      </c>
      <c r="H9" s="18" t="s">
        <v>137</v>
      </c>
      <c r="J9" s="18" t="s">
        <v>138</v>
      </c>
      <c r="L9" s="19">
        <v>23</v>
      </c>
      <c r="N9" s="19">
        <v>23</v>
      </c>
      <c r="P9" s="20">
        <v>223700</v>
      </c>
      <c r="R9" s="20">
        <v>194413874852</v>
      </c>
      <c r="T9" s="20">
        <v>197670225776</v>
      </c>
      <c r="V9" s="20">
        <v>0</v>
      </c>
      <c r="X9" s="20">
        <v>0</v>
      </c>
      <c r="Z9" s="20">
        <v>160000</v>
      </c>
      <c r="AB9" s="20">
        <v>139487697429</v>
      </c>
      <c r="AD9" s="20">
        <v>63700</v>
      </c>
      <c r="AF9" s="20">
        <v>872270</v>
      </c>
      <c r="AH9" s="20">
        <v>55360589308</v>
      </c>
      <c r="AJ9" s="20">
        <v>55553528097</v>
      </c>
      <c r="AL9" s="10">
        <v>0.81150247291022914</v>
      </c>
    </row>
    <row r="10" spans="1:38" ht="21.75" customHeight="1">
      <c r="A10" s="125" t="s">
        <v>106</v>
      </c>
      <c r="B10" s="125"/>
      <c r="D10" s="16"/>
      <c r="F10" s="16"/>
      <c r="H10" s="16"/>
      <c r="J10" s="16"/>
      <c r="L10" s="16"/>
      <c r="N10" s="16"/>
      <c r="P10" s="16">
        <v>223700</v>
      </c>
      <c r="R10" s="16">
        <v>194413874852</v>
      </c>
      <c r="T10" s="16">
        <v>197670225776</v>
      </c>
      <c r="V10" s="16">
        <v>0</v>
      </c>
      <c r="X10" s="16">
        <v>0</v>
      </c>
      <c r="Z10" s="16">
        <v>160000</v>
      </c>
      <c r="AB10" s="16">
        <v>139487697429</v>
      </c>
      <c r="AD10" s="16">
        <v>63700</v>
      </c>
      <c r="AF10" s="16"/>
      <c r="AH10" s="16">
        <v>55360589308</v>
      </c>
      <c r="AJ10" s="16">
        <v>55553528097</v>
      </c>
      <c r="AL10" s="17">
        <v>0.81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H16" sqref="H16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1.75" customHeight="1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4.45" customHeight="1"/>
    <row r="5" spans="1:12" ht="14.45" customHeight="1">
      <c r="A5" s="1" t="s">
        <v>139</v>
      </c>
      <c r="B5" s="123" t="s">
        <v>140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2" ht="14.45" customHeight="1">
      <c r="D6" s="2" t="s">
        <v>7</v>
      </c>
      <c r="F6" s="121" t="s">
        <v>8</v>
      </c>
      <c r="G6" s="121"/>
      <c r="H6" s="121"/>
      <c r="J6" s="149" t="s">
        <v>9</v>
      </c>
      <c r="K6" s="149"/>
      <c r="L6" s="149"/>
    </row>
    <row r="7" spans="1:12" ht="14.45" customHeight="1">
      <c r="A7" s="121" t="s">
        <v>141</v>
      </c>
      <c r="B7" s="121"/>
      <c r="D7" s="2" t="s">
        <v>142</v>
      </c>
      <c r="F7" s="2" t="s">
        <v>143</v>
      </c>
      <c r="H7" s="2" t="s">
        <v>144</v>
      </c>
      <c r="J7" s="2" t="s">
        <v>142</v>
      </c>
      <c r="L7" s="2" t="s">
        <v>18</v>
      </c>
    </row>
    <row r="8" spans="1:12" ht="21.75" customHeight="1">
      <c r="A8" s="148" t="s">
        <v>231</v>
      </c>
      <c r="B8" s="148"/>
      <c r="C8" s="110"/>
      <c r="D8" s="101">
        <v>71124433559</v>
      </c>
      <c r="E8" s="110"/>
      <c r="F8" s="101">
        <v>190184983427</v>
      </c>
      <c r="G8" s="110"/>
      <c r="H8" s="101">
        <v>235642105000</v>
      </c>
      <c r="I8" s="110"/>
      <c r="J8" s="101">
        <v>25667311986</v>
      </c>
      <c r="K8" s="110"/>
      <c r="L8" s="10">
        <v>0.37493725174805187</v>
      </c>
    </row>
    <row r="9" spans="1:12" ht="21.75" customHeight="1">
      <c r="A9" s="148" t="s">
        <v>24</v>
      </c>
      <c r="B9" s="148"/>
      <c r="D9" s="101">
        <v>2859677845</v>
      </c>
      <c r="F9" s="101">
        <v>1236012141697</v>
      </c>
      <c r="H9" s="101">
        <v>1238450679500</v>
      </c>
      <c r="J9" s="101">
        <v>421140042</v>
      </c>
      <c r="L9" s="10">
        <v>6.1518358461012529E-3</v>
      </c>
    </row>
    <row r="10" spans="1:12" ht="21.75" customHeight="1">
      <c r="A10" s="124" t="s">
        <v>230</v>
      </c>
      <c r="B10" s="124"/>
      <c r="D10" s="9">
        <v>41986402</v>
      </c>
      <c r="F10" s="9">
        <v>178298</v>
      </c>
      <c r="H10" s="9">
        <v>0</v>
      </c>
      <c r="J10" s="9">
        <v>42164700</v>
      </c>
      <c r="L10" s="10">
        <v>6.159241274428744E-4</v>
      </c>
    </row>
    <row r="11" spans="1:12" ht="18" customHeight="1">
      <c r="A11" s="124" t="s">
        <v>25</v>
      </c>
      <c r="B11" s="124"/>
      <c r="D11" s="9">
        <v>7023236</v>
      </c>
      <c r="F11" s="9">
        <v>27647</v>
      </c>
      <c r="H11" s="9">
        <v>504000</v>
      </c>
      <c r="J11" s="9">
        <v>6546883</v>
      </c>
      <c r="L11" s="10">
        <v>9.5634101493561886E-5</v>
      </c>
    </row>
    <row r="12" spans="1:12" ht="21.75" customHeight="1">
      <c r="A12" s="124" t="s">
        <v>23</v>
      </c>
      <c r="B12" s="124"/>
      <c r="D12" s="9">
        <v>2414403</v>
      </c>
      <c r="F12" s="9">
        <v>10253</v>
      </c>
      <c r="H12" s="9">
        <v>0</v>
      </c>
      <c r="J12" s="9">
        <v>2424656</v>
      </c>
      <c r="L12" s="10">
        <v>3.5418350685505414E-5</v>
      </c>
    </row>
    <row r="13" spans="1:12" ht="21.75" customHeight="1" thickBot="1">
      <c r="A13" s="125" t="s">
        <v>106</v>
      </c>
      <c r="B13" s="125"/>
      <c r="D13" s="16">
        <f>SUM(D8:D12)</f>
        <v>74035535445</v>
      </c>
      <c r="F13" s="16">
        <f>SUM(F8:F12)</f>
        <v>1426197341322</v>
      </c>
      <c r="H13" s="16">
        <f>SUM(H8:H12)</f>
        <v>1474093288500</v>
      </c>
      <c r="J13" s="16">
        <f>SUM(J8:J12)</f>
        <v>26139588267</v>
      </c>
      <c r="L13" s="17">
        <v>0</v>
      </c>
    </row>
  </sheetData>
  <mergeCells count="13">
    <mergeCell ref="A12:B12"/>
    <mergeCell ref="A9:B9"/>
    <mergeCell ref="A13:B13"/>
    <mergeCell ref="J6:L6"/>
    <mergeCell ref="A7:B7"/>
    <mergeCell ref="A8:B8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H15" sqref="H1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14.45" customHeight="1"/>
    <row r="5" spans="1:10" ht="29.1" customHeight="1">
      <c r="A5" s="1" t="s">
        <v>146</v>
      </c>
      <c r="B5" s="123" t="s">
        <v>147</v>
      </c>
      <c r="C5" s="123"/>
      <c r="D5" s="123"/>
      <c r="E5" s="123"/>
      <c r="F5" s="123"/>
      <c r="G5" s="123"/>
      <c r="H5" s="123"/>
      <c r="I5" s="123"/>
      <c r="J5" s="123"/>
    </row>
    <row r="6" spans="1:10" ht="14.45" customHeight="1"/>
    <row r="7" spans="1:10" ht="14.45" customHeight="1">
      <c r="A7" s="121" t="s">
        <v>148</v>
      </c>
      <c r="B7" s="121"/>
      <c r="D7" s="2" t="s">
        <v>149</v>
      </c>
      <c r="F7" s="2" t="s">
        <v>142</v>
      </c>
      <c r="H7" s="2" t="s">
        <v>150</v>
      </c>
      <c r="J7" s="2" t="s">
        <v>151</v>
      </c>
    </row>
    <row r="8" spans="1:10" ht="21.75" customHeight="1">
      <c r="A8" s="150" t="s">
        <v>152</v>
      </c>
      <c r="B8" s="150"/>
      <c r="D8" s="83" t="s">
        <v>153</v>
      </c>
      <c r="F8" s="84">
        <v>361082880665</v>
      </c>
      <c r="H8" s="115">
        <v>104.93683421779203</v>
      </c>
      <c r="I8" s="116"/>
      <c r="J8" s="106">
        <v>5.2745462011623392</v>
      </c>
    </row>
    <row r="9" spans="1:10" ht="21.75" customHeight="1">
      <c r="A9" s="85" t="s">
        <v>235</v>
      </c>
      <c r="B9" s="85"/>
      <c r="D9" s="85" t="s">
        <v>154</v>
      </c>
      <c r="F9" s="86">
        <v>-18725894556</v>
      </c>
      <c r="H9" s="117">
        <v>-5.4420638524425584</v>
      </c>
      <c r="I9" s="116"/>
      <c r="J9" s="106">
        <v>-0.27353995795040809</v>
      </c>
    </row>
    <row r="10" spans="1:10" ht="21.75" customHeight="1">
      <c r="A10" s="151" t="s">
        <v>155</v>
      </c>
      <c r="B10" s="151"/>
      <c r="D10" s="85" t="s">
        <v>156</v>
      </c>
      <c r="F10" s="86">
        <v>1133129244</v>
      </c>
      <c r="H10" s="117">
        <v>0.32930665504266254</v>
      </c>
      <c r="I10" s="116"/>
      <c r="J10" s="106">
        <v>1.6552273368260748E-2</v>
      </c>
    </row>
    <row r="11" spans="1:10" ht="21.75" customHeight="1">
      <c r="A11" s="151" t="s">
        <v>157</v>
      </c>
      <c r="B11" s="151"/>
      <c r="D11" s="85" t="s">
        <v>158</v>
      </c>
      <c r="F11" s="86">
        <v>35264655</v>
      </c>
      <c r="H11" s="117">
        <v>1.024850928592176E-2</v>
      </c>
      <c r="I11" s="116"/>
      <c r="J11" s="106">
        <v>5.1513118462716441E-4</v>
      </c>
    </row>
    <row r="12" spans="1:10" ht="21.75" customHeight="1">
      <c r="A12" s="152" t="s">
        <v>159</v>
      </c>
      <c r="B12" s="152"/>
      <c r="D12" s="85" t="s">
        <v>160</v>
      </c>
      <c r="F12" s="87">
        <v>570078328</v>
      </c>
      <c r="H12" s="117">
        <v>0.16567447032193428</v>
      </c>
      <c r="I12" s="116"/>
      <c r="J12" s="106">
        <v>8.3274634172066393E-3</v>
      </c>
    </row>
    <row r="13" spans="1:10" ht="21.75" customHeight="1" thickBot="1">
      <c r="A13" s="125" t="s">
        <v>106</v>
      </c>
      <c r="B13" s="125"/>
      <c r="D13" s="16"/>
      <c r="F13" s="16">
        <f>SUM(F8:F12)</f>
        <v>344095458336</v>
      </c>
      <c r="H13" s="17">
        <f>SUM(H8:H12)</f>
        <v>99.999999999999972</v>
      </c>
      <c r="J13" s="17">
        <f>SUM(J8:J12)</f>
        <v>5.0264011111820244</v>
      </c>
    </row>
  </sheetData>
  <mergeCells count="10">
    <mergeCell ref="A13:B13"/>
    <mergeCell ref="A8:B8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97"/>
  <sheetViews>
    <sheetView rightToLeft="1" workbookViewId="0">
      <selection activeCell="X39" sqref="X39"/>
    </sheetView>
  </sheetViews>
  <sheetFormatPr defaultRowHeight="12.75"/>
  <cols>
    <col min="1" max="1" width="6.140625" bestFit="1" customWidth="1"/>
    <col min="2" max="2" width="20.28515625" customWidth="1"/>
    <col min="3" max="3" width="1.28515625" customWidth="1"/>
    <col min="4" max="4" width="15.7109375" bestFit="1" customWidth="1"/>
    <col min="5" max="5" width="1.28515625" customWidth="1"/>
    <col min="6" max="6" width="16.85546875" bestFit="1" customWidth="1"/>
    <col min="7" max="7" width="1.28515625" customWidth="1"/>
    <col min="8" max="8" width="15.7109375" bestFit="1" customWidth="1"/>
    <col min="9" max="9" width="1.28515625" customWidth="1"/>
    <col min="10" max="10" width="16.5703125" bestFit="1" customWidth="1"/>
    <col min="11" max="11" width="1.28515625" customWidth="1"/>
    <col min="12" max="12" width="17.42578125" bestFit="1" customWidth="1"/>
    <col min="13" max="13" width="1.28515625" customWidth="1"/>
    <col min="14" max="14" width="15.7109375" bestFit="1" customWidth="1"/>
    <col min="15" max="15" width="1.28515625" customWidth="1"/>
    <col min="16" max="16" width="16.85546875" bestFit="1" customWidth="1"/>
    <col min="17" max="17" width="1.28515625" customWidth="1"/>
    <col min="18" max="18" width="15.7109375" bestFit="1" customWidth="1"/>
    <col min="19" max="19" width="1.28515625" customWidth="1"/>
    <col min="20" max="20" width="16.5703125" bestFit="1" customWidth="1"/>
    <col min="21" max="21" width="1.28515625" customWidth="1"/>
    <col min="22" max="22" width="17.42578125" bestFit="1" customWidth="1"/>
    <col min="23" max="23" width="0.28515625" customWidth="1"/>
  </cols>
  <sheetData>
    <row r="1" spans="1:22" ht="29.1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1.75" customHeight="1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21.75" customHeight="1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14.45" customHeight="1"/>
    <row r="5" spans="1:22" ht="14.45" customHeight="1">
      <c r="A5" s="1" t="s">
        <v>161</v>
      </c>
      <c r="B5" s="123" t="s">
        <v>162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</row>
    <row r="6" spans="1:22" ht="14.45" customHeight="1">
      <c r="D6" s="121" t="s">
        <v>163</v>
      </c>
      <c r="E6" s="121"/>
      <c r="F6" s="121"/>
      <c r="G6" s="121"/>
      <c r="H6" s="121"/>
      <c r="I6" s="121"/>
      <c r="J6" s="121"/>
      <c r="K6" s="121"/>
      <c r="L6" s="121"/>
      <c r="N6" s="121" t="s">
        <v>164</v>
      </c>
      <c r="O6" s="121"/>
      <c r="P6" s="121"/>
      <c r="Q6" s="121"/>
      <c r="R6" s="121"/>
      <c r="S6" s="121"/>
      <c r="T6" s="121"/>
      <c r="U6" s="121"/>
      <c r="V6" s="121"/>
    </row>
    <row r="7" spans="1:22" ht="14.45" customHeight="1">
      <c r="D7" s="3"/>
      <c r="E7" s="3"/>
      <c r="F7" s="3"/>
      <c r="G7" s="3"/>
      <c r="H7" s="3"/>
      <c r="I7" s="3"/>
      <c r="J7" s="120" t="s">
        <v>106</v>
      </c>
      <c r="K7" s="120"/>
      <c r="L7" s="120"/>
      <c r="N7" s="3"/>
      <c r="O7" s="3"/>
      <c r="P7" s="3"/>
      <c r="Q7" s="3"/>
      <c r="R7" s="3"/>
      <c r="S7" s="3"/>
      <c r="T7" s="120" t="s">
        <v>106</v>
      </c>
      <c r="U7" s="120"/>
      <c r="V7" s="120"/>
    </row>
    <row r="8" spans="1:22" ht="14.45" customHeight="1">
      <c r="A8" s="121" t="s">
        <v>165</v>
      </c>
      <c r="B8" s="121"/>
      <c r="D8" s="2" t="s">
        <v>166</v>
      </c>
      <c r="F8" s="2" t="s">
        <v>167</v>
      </c>
      <c r="H8" s="2" t="s">
        <v>168</v>
      </c>
      <c r="J8" s="4" t="s">
        <v>142</v>
      </c>
      <c r="K8" s="3"/>
      <c r="L8" s="4" t="s">
        <v>150</v>
      </c>
      <c r="N8" s="2" t="s">
        <v>166</v>
      </c>
      <c r="O8" s="153" t="s">
        <v>167</v>
      </c>
      <c r="P8" s="153"/>
      <c r="R8" s="2" t="s">
        <v>168</v>
      </c>
      <c r="T8" s="4" t="s">
        <v>142</v>
      </c>
      <c r="U8" s="3"/>
      <c r="V8" s="4" t="s">
        <v>150</v>
      </c>
    </row>
    <row r="9" spans="1:22" ht="21.75" customHeight="1">
      <c r="A9" s="126" t="s">
        <v>91</v>
      </c>
      <c r="B9" s="126"/>
      <c r="D9" s="94">
        <v>0</v>
      </c>
      <c r="E9" s="92"/>
      <c r="F9" s="94">
        <v>27674351994</v>
      </c>
      <c r="G9" s="92"/>
      <c r="H9" s="94">
        <v>5449780047</v>
      </c>
      <c r="I9" s="92"/>
      <c r="J9" s="94">
        <v>33124132041</v>
      </c>
      <c r="K9" s="92"/>
      <c r="L9" s="107">
        <v>9.6264368617894327</v>
      </c>
      <c r="M9" s="92"/>
      <c r="N9" s="94">
        <v>0</v>
      </c>
      <c r="P9" s="104">
        <v>27674351994</v>
      </c>
      <c r="Q9" s="92"/>
      <c r="R9" s="94">
        <v>5449776418</v>
      </c>
      <c r="S9" s="92"/>
      <c r="T9" s="94">
        <f>N9+P9+R9</f>
        <v>33124128412</v>
      </c>
      <c r="U9" s="92"/>
      <c r="V9" s="105">
        <v>9.6264368617894327</v>
      </c>
    </row>
    <row r="10" spans="1:22" ht="21.75" customHeight="1">
      <c r="A10" s="124" t="s">
        <v>26</v>
      </c>
      <c r="B10" s="124"/>
      <c r="D10" s="95">
        <v>0</v>
      </c>
      <c r="E10" s="92"/>
      <c r="F10" s="95">
        <v>25487177891</v>
      </c>
      <c r="G10" s="92"/>
      <c r="H10" s="95">
        <v>0</v>
      </c>
      <c r="I10" s="92"/>
      <c r="J10" s="95">
        <v>25487177891</v>
      </c>
      <c r="K10" s="92"/>
      <c r="L10" s="107">
        <v>7.4070079315352224</v>
      </c>
      <c r="M10" s="92"/>
      <c r="N10" s="95">
        <v>0</v>
      </c>
      <c r="P10" s="104">
        <v>25487177891</v>
      </c>
      <c r="Q10" s="92"/>
      <c r="R10" s="95">
        <v>0</v>
      </c>
      <c r="S10" s="92"/>
      <c r="T10" s="99">
        <f>N10+P10+R10</f>
        <v>25487177891</v>
      </c>
      <c r="U10" s="92"/>
      <c r="V10" s="106">
        <v>7.4070079315352224</v>
      </c>
    </row>
    <row r="11" spans="1:22" ht="21.75" customHeight="1">
      <c r="A11" s="124" t="s">
        <v>66</v>
      </c>
      <c r="B11" s="124"/>
      <c r="D11" s="95">
        <v>7884000000</v>
      </c>
      <c r="E11" s="92"/>
      <c r="F11" s="95">
        <v>14904069984</v>
      </c>
      <c r="G11" s="92"/>
      <c r="H11" s="95">
        <v>0</v>
      </c>
      <c r="I11" s="92"/>
      <c r="J11" s="95">
        <v>22788069984</v>
      </c>
      <c r="K11" s="92"/>
      <c r="L11" s="107">
        <v>6.6226012090366106</v>
      </c>
      <c r="M11" s="92"/>
      <c r="N11" s="95">
        <v>7884000000</v>
      </c>
      <c r="P11" s="104">
        <v>14904069984</v>
      </c>
      <c r="Q11" s="92"/>
      <c r="R11" s="95">
        <v>0</v>
      </c>
      <c r="S11" s="92"/>
      <c r="T11" s="99">
        <f t="shared" ref="T11:T74" si="0">N11+P11+R11</f>
        <v>22788069984</v>
      </c>
      <c r="U11" s="92"/>
      <c r="V11" s="106">
        <v>6.6226012090366106</v>
      </c>
    </row>
    <row r="12" spans="1:22" ht="21.75" customHeight="1">
      <c r="A12" s="124" t="s">
        <v>41</v>
      </c>
      <c r="B12" s="124"/>
      <c r="D12" s="95">
        <v>0</v>
      </c>
      <c r="E12" s="92"/>
      <c r="F12" s="95">
        <v>22482723540</v>
      </c>
      <c r="G12" s="92"/>
      <c r="H12" s="95">
        <v>0</v>
      </c>
      <c r="I12" s="92"/>
      <c r="J12" s="95">
        <v>22482723540</v>
      </c>
      <c r="K12" s="92"/>
      <c r="L12" s="107">
        <v>6.5338623324828147</v>
      </c>
      <c r="M12" s="92"/>
      <c r="N12" s="95">
        <v>0</v>
      </c>
      <c r="P12" s="104">
        <v>22482723540</v>
      </c>
      <c r="Q12" s="92"/>
      <c r="R12" s="95">
        <v>0</v>
      </c>
      <c r="S12" s="92"/>
      <c r="T12" s="99">
        <f t="shared" si="0"/>
        <v>22482723540</v>
      </c>
      <c r="U12" s="92"/>
      <c r="V12" s="106">
        <v>6.5338623324828147</v>
      </c>
    </row>
    <row r="13" spans="1:22" ht="21.75" customHeight="1">
      <c r="A13" s="124" t="s">
        <v>71</v>
      </c>
      <c r="B13" s="124"/>
      <c r="D13" s="95">
        <v>0</v>
      </c>
      <c r="E13" s="92"/>
      <c r="F13" s="95">
        <v>20439861849</v>
      </c>
      <c r="G13" s="92"/>
      <c r="H13" s="95">
        <v>0</v>
      </c>
      <c r="I13" s="92"/>
      <c r="J13" s="95">
        <v>20439861849</v>
      </c>
      <c r="K13" s="92"/>
      <c r="L13" s="107">
        <v>5.9401719359634857</v>
      </c>
      <c r="M13" s="92"/>
      <c r="N13" s="95">
        <v>0</v>
      </c>
      <c r="P13" s="104">
        <v>20439861849</v>
      </c>
      <c r="Q13" s="92"/>
      <c r="R13" s="95">
        <v>0</v>
      </c>
      <c r="S13" s="92"/>
      <c r="T13" s="99">
        <f t="shared" si="0"/>
        <v>20439861849</v>
      </c>
      <c r="U13" s="92"/>
      <c r="V13" s="106">
        <v>5.9401719359634857</v>
      </c>
    </row>
    <row r="14" spans="1:22" ht="21.75" customHeight="1">
      <c r="A14" s="124" t="s">
        <v>55</v>
      </c>
      <c r="B14" s="124"/>
      <c r="D14" s="95">
        <v>0</v>
      </c>
      <c r="E14" s="92"/>
      <c r="F14" s="95">
        <v>19970603223</v>
      </c>
      <c r="G14" s="92"/>
      <c r="H14" s="95"/>
      <c r="I14" s="92"/>
      <c r="J14" s="95">
        <v>19970602440</v>
      </c>
      <c r="K14" s="92"/>
      <c r="L14" s="107">
        <v>5.8037971604086795</v>
      </c>
      <c r="M14" s="92"/>
      <c r="N14" s="95">
        <v>0</v>
      </c>
      <c r="P14" s="104">
        <v>19970603223</v>
      </c>
      <c r="Q14" s="92"/>
      <c r="R14" s="95"/>
      <c r="S14" s="92"/>
      <c r="T14" s="99">
        <f t="shared" si="0"/>
        <v>19970603223</v>
      </c>
      <c r="U14" s="92"/>
      <c r="V14" s="106">
        <v>5.8037971604086795</v>
      </c>
    </row>
    <row r="15" spans="1:22" ht="21.75" customHeight="1">
      <c r="A15" s="124" t="s">
        <v>63</v>
      </c>
      <c r="B15" s="124"/>
      <c r="D15" s="95">
        <v>0</v>
      </c>
      <c r="E15" s="92"/>
      <c r="F15" s="95">
        <v>19578828681</v>
      </c>
      <c r="G15" s="92"/>
      <c r="H15" s="95">
        <v>0</v>
      </c>
      <c r="I15" s="92"/>
      <c r="J15" s="95">
        <v>19578828681</v>
      </c>
      <c r="K15" s="92"/>
      <c r="L15" s="107">
        <v>5.6899410342933967</v>
      </c>
      <c r="M15" s="92"/>
      <c r="N15" s="95">
        <v>0</v>
      </c>
      <c r="P15" s="104">
        <v>19578828681</v>
      </c>
      <c r="Q15" s="92"/>
      <c r="R15" s="95">
        <v>0</v>
      </c>
      <c r="S15" s="92"/>
      <c r="T15" s="99">
        <f t="shared" si="0"/>
        <v>19578828681</v>
      </c>
      <c r="U15" s="92"/>
      <c r="V15" s="106">
        <v>5.6899410342933967</v>
      </c>
    </row>
    <row r="16" spans="1:22" ht="21.75" customHeight="1">
      <c r="A16" s="124" t="s">
        <v>57</v>
      </c>
      <c r="B16" s="124"/>
      <c r="D16" s="95">
        <v>0</v>
      </c>
      <c r="E16" s="92"/>
      <c r="F16" s="95">
        <v>18389925000</v>
      </c>
      <c r="G16" s="92"/>
      <c r="H16" s="95">
        <v>0</v>
      </c>
      <c r="I16" s="92"/>
      <c r="J16" s="95">
        <v>18389925000</v>
      </c>
      <c r="K16" s="92"/>
      <c r="L16" s="107">
        <v>5.3444253780422555</v>
      </c>
      <c r="M16" s="92"/>
      <c r="N16" s="95">
        <v>0</v>
      </c>
      <c r="P16" s="104">
        <v>18389925000</v>
      </c>
      <c r="Q16" s="92"/>
      <c r="R16" s="95">
        <v>0</v>
      </c>
      <c r="S16" s="92"/>
      <c r="T16" s="99">
        <f t="shared" si="0"/>
        <v>18389925000</v>
      </c>
      <c r="U16" s="92"/>
      <c r="V16" s="106">
        <v>5.3444253780422555</v>
      </c>
    </row>
    <row r="17" spans="1:22" ht="21.75" customHeight="1">
      <c r="A17" s="124" t="s">
        <v>74</v>
      </c>
      <c r="B17" s="124"/>
      <c r="D17" s="95">
        <v>0</v>
      </c>
      <c r="E17" s="92"/>
      <c r="F17" s="95">
        <v>14120756130</v>
      </c>
      <c r="G17" s="92"/>
      <c r="H17" s="95">
        <v>0</v>
      </c>
      <c r="I17" s="92"/>
      <c r="J17" s="95">
        <v>14120756130</v>
      </c>
      <c r="K17" s="92"/>
      <c r="L17" s="107">
        <v>4.1037322021877607</v>
      </c>
      <c r="M17" s="92"/>
      <c r="N17" s="95">
        <v>0</v>
      </c>
      <c r="P17" s="104">
        <v>14120756130</v>
      </c>
      <c r="Q17" s="92"/>
      <c r="R17" s="95">
        <v>0</v>
      </c>
      <c r="S17" s="92"/>
      <c r="T17" s="99">
        <f t="shared" si="0"/>
        <v>14120756130</v>
      </c>
      <c r="U17" s="92"/>
      <c r="V17" s="106">
        <v>4.1037322021877607</v>
      </c>
    </row>
    <row r="18" spans="1:22" ht="21.75" customHeight="1">
      <c r="A18" s="124" t="s">
        <v>32</v>
      </c>
      <c r="B18" s="124"/>
      <c r="D18" s="95">
        <v>0</v>
      </c>
      <c r="E18" s="92"/>
      <c r="F18" s="95">
        <v>13676548454</v>
      </c>
      <c r="G18" s="92"/>
      <c r="H18" s="95">
        <v>0</v>
      </c>
      <c r="I18" s="92"/>
      <c r="J18" s="95">
        <v>13676548454</v>
      </c>
      <c r="K18" s="92"/>
      <c r="L18" s="107">
        <v>3.9746378868637136</v>
      </c>
      <c r="M18" s="92"/>
      <c r="N18" s="95">
        <v>0</v>
      </c>
      <c r="P18" s="104">
        <v>13676548454</v>
      </c>
      <c r="Q18" s="92"/>
      <c r="R18" s="95">
        <v>0</v>
      </c>
      <c r="S18" s="92"/>
      <c r="T18" s="99">
        <f t="shared" si="0"/>
        <v>13676548454</v>
      </c>
      <c r="U18" s="92"/>
      <c r="V18" s="106">
        <v>3.9746378868637136</v>
      </c>
    </row>
    <row r="19" spans="1:22" ht="21.75" customHeight="1">
      <c r="A19" s="124" t="s">
        <v>31</v>
      </c>
      <c r="B19" s="124"/>
      <c r="D19" s="95">
        <v>0</v>
      </c>
      <c r="E19" s="92"/>
      <c r="F19" s="95">
        <v>12901185092</v>
      </c>
      <c r="G19" s="92"/>
      <c r="H19" s="95">
        <v>0</v>
      </c>
      <c r="I19" s="92"/>
      <c r="J19" s="95">
        <v>12901185092</v>
      </c>
      <c r="K19" s="92"/>
      <c r="L19" s="107">
        <v>3.7493040897396379</v>
      </c>
      <c r="M19" s="92"/>
      <c r="N19" s="95">
        <v>0</v>
      </c>
      <c r="P19" s="104">
        <v>12901185092</v>
      </c>
      <c r="Q19" s="92"/>
      <c r="R19" s="95">
        <v>0</v>
      </c>
      <c r="S19" s="92"/>
      <c r="T19" s="99">
        <f t="shared" si="0"/>
        <v>12901185092</v>
      </c>
      <c r="U19" s="92"/>
      <c r="V19" s="106">
        <v>3.7493040897396379</v>
      </c>
    </row>
    <row r="20" spans="1:22" ht="21.75" customHeight="1">
      <c r="A20" s="124" t="s">
        <v>101</v>
      </c>
      <c r="B20" s="124"/>
      <c r="D20" s="95">
        <v>0</v>
      </c>
      <c r="E20" s="92"/>
      <c r="F20" s="95">
        <v>12610735685</v>
      </c>
      <c r="G20" s="92"/>
      <c r="H20" s="95">
        <v>0</v>
      </c>
      <c r="I20" s="92"/>
      <c r="J20" s="95">
        <v>12610735685</v>
      </c>
      <c r="K20" s="92"/>
      <c r="L20" s="107">
        <v>3.6648945458286035</v>
      </c>
      <c r="M20" s="92"/>
      <c r="N20" s="95">
        <v>0</v>
      </c>
      <c r="P20" s="104">
        <v>12610735685</v>
      </c>
      <c r="Q20" s="92"/>
      <c r="R20" s="95">
        <v>0</v>
      </c>
      <c r="S20" s="92"/>
      <c r="T20" s="99">
        <f t="shared" si="0"/>
        <v>12610735685</v>
      </c>
      <c r="U20" s="92"/>
      <c r="V20" s="106">
        <v>3.6648945458286035</v>
      </c>
    </row>
    <row r="21" spans="1:22" ht="21.75" customHeight="1">
      <c r="A21" s="124" t="s">
        <v>22</v>
      </c>
      <c r="B21" s="124"/>
      <c r="D21" s="95">
        <v>0</v>
      </c>
      <c r="E21" s="92"/>
      <c r="F21" s="95">
        <v>12358225329</v>
      </c>
      <c r="G21" s="92"/>
      <c r="H21" s="95"/>
      <c r="I21" s="92"/>
      <c r="J21" s="95">
        <v>12358225057</v>
      </c>
      <c r="K21" s="92"/>
      <c r="L21" s="107">
        <v>3.59151065717715</v>
      </c>
      <c r="M21" s="92"/>
      <c r="N21" s="95">
        <v>0</v>
      </c>
      <c r="P21" s="104">
        <v>12358225329</v>
      </c>
      <c r="Q21" s="92"/>
      <c r="R21" s="95"/>
      <c r="S21" s="92"/>
      <c r="T21" s="99">
        <f t="shared" si="0"/>
        <v>12358225329</v>
      </c>
      <c r="U21" s="92"/>
      <c r="V21" s="106">
        <v>3.59151065717715</v>
      </c>
    </row>
    <row r="22" spans="1:22" ht="21.75" customHeight="1">
      <c r="A22" s="124" t="s">
        <v>100</v>
      </c>
      <c r="B22" s="124"/>
      <c r="D22" s="95">
        <v>6699642431</v>
      </c>
      <c r="E22" s="92"/>
      <c r="F22" s="95">
        <v>5218762500</v>
      </c>
      <c r="G22" s="92"/>
      <c r="H22" s="95">
        <v>0</v>
      </c>
      <c r="I22" s="92"/>
      <c r="J22" s="95">
        <v>11918404931</v>
      </c>
      <c r="K22" s="92"/>
      <c r="L22" s="107">
        <v>3.4636914386013191</v>
      </c>
      <c r="M22" s="92"/>
      <c r="N22" s="95">
        <v>6699642431</v>
      </c>
      <c r="P22" s="104">
        <v>5218762500</v>
      </c>
      <c r="Q22" s="92"/>
      <c r="R22" s="95">
        <v>0</v>
      </c>
      <c r="S22" s="92"/>
      <c r="T22" s="99">
        <f t="shared" si="0"/>
        <v>11918404931</v>
      </c>
      <c r="U22" s="92"/>
      <c r="V22" s="106">
        <v>3.4636914386013191</v>
      </c>
    </row>
    <row r="23" spans="1:22" ht="21.75" customHeight="1">
      <c r="A23" s="124" t="s">
        <v>85</v>
      </c>
      <c r="B23" s="124"/>
      <c r="D23" s="95">
        <v>0</v>
      </c>
      <c r="E23" s="92"/>
      <c r="F23" s="95">
        <v>11891302525</v>
      </c>
      <c r="G23" s="92"/>
      <c r="H23" s="95">
        <v>0</v>
      </c>
      <c r="I23" s="92"/>
      <c r="J23" s="95">
        <v>11891302525</v>
      </c>
      <c r="K23" s="92"/>
      <c r="L23" s="107">
        <v>3.4558150178746216</v>
      </c>
      <c r="M23" s="92"/>
      <c r="N23" s="95">
        <v>0</v>
      </c>
      <c r="P23" s="104">
        <v>11891302525</v>
      </c>
      <c r="Q23" s="92"/>
      <c r="R23" s="95">
        <v>0</v>
      </c>
      <c r="S23" s="92"/>
      <c r="T23" s="99">
        <f t="shared" si="0"/>
        <v>11891302525</v>
      </c>
      <c r="U23" s="92"/>
      <c r="V23" s="106">
        <v>3.4558150178746216</v>
      </c>
    </row>
    <row r="24" spans="1:22" ht="21.75" customHeight="1">
      <c r="A24" s="124" t="s">
        <v>72</v>
      </c>
      <c r="B24" s="124"/>
      <c r="D24" s="95">
        <v>0</v>
      </c>
      <c r="E24" s="92"/>
      <c r="F24" s="95">
        <v>10036450878</v>
      </c>
      <c r="G24" s="92"/>
      <c r="H24" s="95">
        <v>1727021287</v>
      </c>
      <c r="I24" s="92"/>
      <c r="J24" s="95">
        <v>11763472165</v>
      </c>
      <c r="K24" s="92"/>
      <c r="L24" s="107">
        <v>3.4186653383588936</v>
      </c>
      <c r="M24" s="92"/>
      <c r="N24" s="95">
        <v>0</v>
      </c>
      <c r="P24" s="104">
        <v>10036450878</v>
      </c>
      <c r="Q24" s="92"/>
      <c r="R24" s="95">
        <v>1727021287</v>
      </c>
      <c r="S24" s="92"/>
      <c r="T24" s="99">
        <f t="shared" si="0"/>
        <v>11763472165</v>
      </c>
      <c r="U24" s="92"/>
      <c r="V24" s="106">
        <v>3.4186653383588936</v>
      </c>
    </row>
    <row r="25" spans="1:22" ht="21.75" customHeight="1">
      <c r="A25" s="124" t="s">
        <v>67</v>
      </c>
      <c r="B25" s="124"/>
      <c r="D25" s="95">
        <v>0</v>
      </c>
      <c r="E25" s="92"/>
      <c r="F25" s="95">
        <v>11634897750</v>
      </c>
      <c r="G25" s="92"/>
      <c r="H25" s="95">
        <v>0</v>
      </c>
      <c r="I25" s="92"/>
      <c r="J25" s="95">
        <v>11634897750</v>
      </c>
      <c r="K25" s="92"/>
      <c r="L25" s="107">
        <v>3.3812994237892071</v>
      </c>
      <c r="M25" s="92"/>
      <c r="N25" s="95">
        <v>0</v>
      </c>
      <c r="P25" s="104">
        <v>11634897750</v>
      </c>
      <c r="Q25" s="92"/>
      <c r="R25" s="95">
        <v>0</v>
      </c>
      <c r="S25" s="92"/>
      <c r="T25" s="99">
        <f t="shared" si="0"/>
        <v>11634897750</v>
      </c>
      <c r="U25" s="92"/>
      <c r="V25" s="106">
        <v>3.3812994237892071</v>
      </c>
    </row>
    <row r="26" spans="1:22" ht="21.75" customHeight="1">
      <c r="A26" s="124" t="s">
        <v>65</v>
      </c>
      <c r="B26" s="124"/>
      <c r="D26" s="95">
        <v>0</v>
      </c>
      <c r="E26" s="92"/>
      <c r="F26" s="95">
        <v>10238087860</v>
      </c>
      <c r="G26" s="92"/>
      <c r="H26" s="95">
        <v>0</v>
      </c>
      <c r="I26" s="92"/>
      <c r="J26" s="95">
        <v>10238087860</v>
      </c>
      <c r="K26" s="92"/>
      <c r="L26" s="107">
        <v>2.9753626826433672</v>
      </c>
      <c r="M26" s="92"/>
      <c r="N26" s="95">
        <v>0</v>
      </c>
      <c r="P26" s="104">
        <v>10238087860</v>
      </c>
      <c r="Q26" s="92"/>
      <c r="R26" s="95">
        <v>0</v>
      </c>
      <c r="S26" s="92"/>
      <c r="T26" s="99">
        <f t="shared" si="0"/>
        <v>10238087860</v>
      </c>
      <c r="U26" s="92"/>
      <c r="V26" s="106">
        <v>2.9753626826433672</v>
      </c>
    </row>
    <row r="27" spans="1:22" ht="21.75" customHeight="1">
      <c r="A27" s="124" t="s">
        <v>36</v>
      </c>
      <c r="B27" s="124"/>
      <c r="D27" s="95">
        <v>0</v>
      </c>
      <c r="E27" s="92"/>
      <c r="F27" s="95">
        <v>8388022212</v>
      </c>
      <c r="G27" s="92"/>
      <c r="H27" s="95">
        <v>0</v>
      </c>
      <c r="I27" s="92"/>
      <c r="J27" s="95">
        <v>8388022212</v>
      </c>
      <c r="K27" s="92"/>
      <c r="L27" s="107">
        <v>2.4377020994590755</v>
      </c>
      <c r="M27" s="92"/>
      <c r="N27" s="95">
        <v>0</v>
      </c>
      <c r="P27" s="104">
        <v>8388022212</v>
      </c>
      <c r="Q27" s="92"/>
      <c r="R27" s="95">
        <v>0</v>
      </c>
      <c r="S27" s="92"/>
      <c r="T27" s="99">
        <f t="shared" si="0"/>
        <v>8388022212</v>
      </c>
      <c r="U27" s="92"/>
      <c r="V27" s="106">
        <v>2.4377020994590755</v>
      </c>
    </row>
    <row r="28" spans="1:22" ht="21.75" customHeight="1">
      <c r="A28" s="124" t="s">
        <v>29</v>
      </c>
      <c r="B28" s="124"/>
      <c r="D28" s="95">
        <v>0</v>
      </c>
      <c r="E28" s="92"/>
      <c r="F28" s="95">
        <v>7803994322</v>
      </c>
      <c r="G28" s="92"/>
      <c r="H28" s="95">
        <v>0</v>
      </c>
      <c r="I28" s="92"/>
      <c r="J28" s="95">
        <v>7803994322</v>
      </c>
      <c r="K28" s="92"/>
      <c r="L28" s="107">
        <v>2.2679736488644986</v>
      </c>
      <c r="M28" s="92"/>
      <c r="N28" s="95">
        <v>0</v>
      </c>
      <c r="P28" s="104">
        <v>7803994322</v>
      </c>
      <c r="Q28" s="92"/>
      <c r="R28" s="95">
        <v>0</v>
      </c>
      <c r="S28" s="92"/>
      <c r="T28" s="99">
        <f t="shared" si="0"/>
        <v>7803994322</v>
      </c>
      <c r="U28" s="92"/>
      <c r="V28" s="106">
        <v>2.2679736488644986</v>
      </c>
    </row>
    <row r="29" spans="1:22" ht="21.75" customHeight="1">
      <c r="A29" s="124" t="s">
        <v>54</v>
      </c>
      <c r="B29" s="124"/>
      <c r="D29" s="95">
        <v>0</v>
      </c>
      <c r="E29" s="92"/>
      <c r="F29" s="95">
        <v>7747673478</v>
      </c>
      <c r="G29" s="92"/>
      <c r="H29" s="95">
        <v>0</v>
      </c>
      <c r="I29" s="92"/>
      <c r="J29" s="95">
        <v>7747673478</v>
      </c>
      <c r="K29" s="92"/>
      <c r="L29" s="107">
        <v>2.2516058524767288</v>
      </c>
      <c r="M29" s="92"/>
      <c r="N29" s="95">
        <v>0</v>
      </c>
      <c r="P29" s="104">
        <v>7747673478</v>
      </c>
      <c r="Q29" s="92"/>
      <c r="R29" s="95">
        <v>0</v>
      </c>
      <c r="S29" s="92"/>
      <c r="T29" s="99">
        <f t="shared" si="0"/>
        <v>7747673478</v>
      </c>
      <c r="U29" s="92"/>
      <c r="V29" s="106">
        <v>2.2516058524767288</v>
      </c>
    </row>
    <row r="30" spans="1:22" ht="21.75" customHeight="1">
      <c r="A30" s="124" t="s">
        <v>52</v>
      </c>
      <c r="B30" s="124"/>
      <c r="D30" s="95">
        <v>0</v>
      </c>
      <c r="E30" s="92"/>
      <c r="F30" s="95">
        <v>7482214350</v>
      </c>
      <c r="G30" s="92"/>
      <c r="H30" s="95">
        <v>0</v>
      </c>
      <c r="I30" s="92"/>
      <c r="J30" s="95">
        <v>7482214350</v>
      </c>
      <c r="K30" s="92"/>
      <c r="L30" s="107">
        <v>2.1744589092175164</v>
      </c>
      <c r="M30" s="92"/>
      <c r="N30" s="95">
        <v>0</v>
      </c>
      <c r="P30" s="104">
        <v>7482214350</v>
      </c>
      <c r="Q30" s="92"/>
      <c r="R30" s="95">
        <v>0</v>
      </c>
      <c r="S30" s="92"/>
      <c r="T30" s="99">
        <f t="shared" si="0"/>
        <v>7482214350</v>
      </c>
      <c r="U30" s="92"/>
      <c r="V30" s="106">
        <v>2.1744589092175164</v>
      </c>
    </row>
    <row r="31" spans="1:22" ht="21.75" customHeight="1">
      <c r="A31" s="124" t="s">
        <v>33</v>
      </c>
      <c r="B31" s="124"/>
      <c r="D31" s="95">
        <v>0</v>
      </c>
      <c r="E31" s="92"/>
      <c r="F31" s="95">
        <v>7042710579</v>
      </c>
      <c r="G31" s="92"/>
      <c r="H31" s="95">
        <v>0</v>
      </c>
      <c r="I31" s="92"/>
      <c r="J31" s="95">
        <v>7042710579</v>
      </c>
      <c r="K31" s="92"/>
      <c r="L31" s="107">
        <v>2.0467316287920845</v>
      </c>
      <c r="M31" s="92"/>
      <c r="N31" s="95">
        <v>0</v>
      </c>
      <c r="P31" s="104">
        <v>7042710579</v>
      </c>
      <c r="Q31" s="92"/>
      <c r="R31" s="95">
        <v>0</v>
      </c>
      <c r="S31" s="92"/>
      <c r="T31" s="99">
        <f t="shared" si="0"/>
        <v>7042710579</v>
      </c>
      <c r="U31" s="92"/>
      <c r="V31" s="106">
        <v>2.0467316287920845</v>
      </c>
    </row>
    <row r="32" spans="1:22" ht="21.75" customHeight="1">
      <c r="A32" s="124" t="s">
        <v>24</v>
      </c>
      <c r="B32" s="124"/>
      <c r="D32" s="95">
        <v>0</v>
      </c>
      <c r="E32" s="92"/>
      <c r="F32" s="95">
        <v>7011780569</v>
      </c>
      <c r="G32" s="92"/>
      <c r="H32" s="95">
        <v>0</v>
      </c>
      <c r="I32" s="92"/>
      <c r="J32" s="95">
        <v>7011780569</v>
      </c>
      <c r="K32" s="92"/>
      <c r="L32" s="107">
        <v>2.0377428411604273</v>
      </c>
      <c r="M32" s="92"/>
      <c r="N32" s="95">
        <v>0</v>
      </c>
      <c r="P32" s="104">
        <v>7011780569</v>
      </c>
      <c r="Q32" s="92"/>
      <c r="R32" s="95">
        <v>0</v>
      </c>
      <c r="S32" s="92"/>
      <c r="T32" s="99">
        <f t="shared" si="0"/>
        <v>7011780569</v>
      </c>
      <c r="U32" s="92"/>
      <c r="V32" s="106">
        <v>2.0377428411604273</v>
      </c>
    </row>
    <row r="33" spans="1:22" ht="21.75" customHeight="1">
      <c r="A33" s="124" t="s">
        <v>25</v>
      </c>
      <c r="B33" s="124"/>
      <c r="D33" s="95">
        <v>0</v>
      </c>
      <c r="E33" s="92"/>
      <c r="F33" s="95">
        <v>6590046089</v>
      </c>
      <c r="G33" s="92"/>
      <c r="H33" s="95">
        <v>0</v>
      </c>
      <c r="I33" s="92"/>
      <c r="J33" s="95">
        <v>6590046089</v>
      </c>
      <c r="K33" s="92"/>
      <c r="L33" s="107">
        <v>1.9151796193034889</v>
      </c>
      <c r="M33" s="92"/>
      <c r="N33" s="95">
        <v>0</v>
      </c>
      <c r="P33" s="104">
        <v>6590046089</v>
      </c>
      <c r="Q33" s="92"/>
      <c r="R33" s="95">
        <v>0</v>
      </c>
      <c r="S33" s="92"/>
      <c r="T33" s="99">
        <f t="shared" si="0"/>
        <v>6590046089</v>
      </c>
      <c r="U33" s="92"/>
      <c r="V33" s="106">
        <v>1.9151796193034889</v>
      </c>
    </row>
    <row r="34" spans="1:22" ht="21.75" customHeight="1">
      <c r="A34" s="124" t="s">
        <v>30</v>
      </c>
      <c r="B34" s="124"/>
      <c r="D34" s="95">
        <v>0</v>
      </c>
      <c r="E34" s="92"/>
      <c r="F34" s="95">
        <v>6567626338</v>
      </c>
      <c r="G34" s="92"/>
      <c r="H34" s="95">
        <v>0</v>
      </c>
      <c r="I34" s="92"/>
      <c r="J34" s="95">
        <v>6567626338</v>
      </c>
      <c r="K34" s="92"/>
      <c r="L34" s="107">
        <v>1.908664057863527</v>
      </c>
      <c r="M34" s="92"/>
      <c r="N34" s="95">
        <v>0</v>
      </c>
      <c r="P34" s="104">
        <v>6567626338</v>
      </c>
      <c r="Q34" s="92"/>
      <c r="R34" s="95">
        <v>0</v>
      </c>
      <c r="S34" s="92"/>
      <c r="T34" s="99">
        <f t="shared" si="0"/>
        <v>6567626338</v>
      </c>
      <c r="U34" s="92"/>
      <c r="V34" s="106">
        <v>1.908664057863527</v>
      </c>
    </row>
    <row r="35" spans="1:22" ht="21.75" customHeight="1">
      <c r="A35" s="124" t="s">
        <v>98</v>
      </c>
      <c r="B35" s="124"/>
      <c r="D35" s="95">
        <v>0</v>
      </c>
      <c r="E35" s="92"/>
      <c r="F35" s="95">
        <v>6503472720</v>
      </c>
      <c r="G35" s="92"/>
      <c r="H35" s="95">
        <v>0</v>
      </c>
      <c r="I35" s="92"/>
      <c r="J35" s="95">
        <v>6503472720</v>
      </c>
      <c r="K35" s="92"/>
      <c r="L35" s="107">
        <v>1.8900199239623594</v>
      </c>
      <c r="M35" s="92"/>
      <c r="N35" s="95">
        <v>0</v>
      </c>
      <c r="P35" s="104">
        <v>6503472720</v>
      </c>
      <c r="Q35" s="92"/>
      <c r="R35" s="95">
        <v>0</v>
      </c>
      <c r="S35" s="92"/>
      <c r="T35" s="99">
        <f t="shared" si="0"/>
        <v>6503472720</v>
      </c>
      <c r="U35" s="92"/>
      <c r="V35" s="106">
        <v>1.8900199239623594</v>
      </c>
    </row>
    <row r="36" spans="1:22" ht="21.75" customHeight="1">
      <c r="A36" s="124" t="s">
        <v>27</v>
      </c>
      <c r="B36" s="124"/>
      <c r="D36" s="95">
        <v>0</v>
      </c>
      <c r="E36" s="92"/>
      <c r="F36" s="95">
        <v>5828932212</v>
      </c>
      <c r="G36" s="92"/>
      <c r="H36" s="95">
        <v>0</v>
      </c>
      <c r="I36" s="92"/>
      <c r="J36" s="95">
        <v>5828932212</v>
      </c>
      <c r="K36" s="92"/>
      <c r="L36" s="107">
        <v>1.6939869651834243</v>
      </c>
      <c r="M36" s="92"/>
      <c r="N36" s="95">
        <v>0</v>
      </c>
      <c r="P36" s="104">
        <v>5828932212</v>
      </c>
      <c r="Q36" s="92"/>
      <c r="R36" s="95">
        <v>0</v>
      </c>
      <c r="S36" s="92"/>
      <c r="T36" s="99">
        <f t="shared" si="0"/>
        <v>5828932212</v>
      </c>
      <c r="U36" s="92"/>
      <c r="V36" s="106">
        <v>1.6939869651834243</v>
      </c>
    </row>
    <row r="37" spans="1:22" ht="21.75" customHeight="1">
      <c r="A37" s="124" t="s">
        <v>53</v>
      </c>
      <c r="B37" s="124"/>
      <c r="D37" s="95">
        <v>0</v>
      </c>
      <c r="E37" s="92"/>
      <c r="F37" s="95">
        <v>5523047715</v>
      </c>
      <c r="G37" s="92"/>
      <c r="H37" s="95">
        <v>0</v>
      </c>
      <c r="I37" s="92"/>
      <c r="J37" s="95">
        <v>5523047715</v>
      </c>
      <c r="K37" s="92"/>
      <c r="L37" s="107">
        <v>1.605091721265002</v>
      </c>
      <c r="M37" s="92"/>
      <c r="N37" s="95">
        <v>0</v>
      </c>
      <c r="P37" s="104">
        <v>5523047715</v>
      </c>
      <c r="Q37" s="92"/>
      <c r="R37" s="95">
        <v>0</v>
      </c>
      <c r="S37" s="92"/>
      <c r="T37" s="99">
        <f t="shared" si="0"/>
        <v>5523047715</v>
      </c>
      <c r="U37" s="92"/>
      <c r="V37" s="106">
        <v>1.605091721265002</v>
      </c>
    </row>
    <row r="38" spans="1:22" ht="21.75" customHeight="1">
      <c r="A38" s="124" t="s">
        <v>87</v>
      </c>
      <c r="B38" s="124"/>
      <c r="D38" s="95">
        <v>0</v>
      </c>
      <c r="E38" s="92"/>
      <c r="F38" s="95">
        <v>5204033184</v>
      </c>
      <c r="G38" s="92"/>
      <c r="H38" s="95">
        <v>0</v>
      </c>
      <c r="I38" s="92"/>
      <c r="J38" s="95">
        <v>5204033184</v>
      </c>
      <c r="K38" s="92"/>
      <c r="L38" s="107">
        <v>1.5123806658669703</v>
      </c>
      <c r="M38" s="92"/>
      <c r="N38" s="95">
        <v>0</v>
      </c>
      <c r="P38" s="104">
        <v>5204033184</v>
      </c>
      <c r="Q38" s="92"/>
      <c r="R38" s="95">
        <v>0</v>
      </c>
      <c r="S38" s="92"/>
      <c r="T38" s="99">
        <f t="shared" si="0"/>
        <v>5204033184</v>
      </c>
      <c r="U38" s="92"/>
      <c r="V38" s="106">
        <v>1.5123806658669703</v>
      </c>
    </row>
    <row r="39" spans="1:22" ht="21.75" customHeight="1">
      <c r="A39" s="124" t="s">
        <v>82</v>
      </c>
      <c r="B39" s="124"/>
      <c r="D39" s="95">
        <v>0</v>
      </c>
      <c r="E39" s="92"/>
      <c r="F39" s="95">
        <v>5181976975</v>
      </c>
      <c r="G39" s="92"/>
      <c r="H39" s="95">
        <v>0</v>
      </c>
      <c r="I39" s="92"/>
      <c r="J39" s="95">
        <v>5181976975</v>
      </c>
      <c r="K39" s="92"/>
      <c r="L39" s="107">
        <v>1.505970755923183</v>
      </c>
      <c r="M39" s="92"/>
      <c r="N39" s="95">
        <v>0</v>
      </c>
      <c r="P39" s="104">
        <v>5181976975</v>
      </c>
      <c r="Q39" s="92"/>
      <c r="R39" s="95">
        <v>0</v>
      </c>
      <c r="S39" s="92"/>
      <c r="T39" s="99">
        <f t="shared" si="0"/>
        <v>5181976975</v>
      </c>
      <c r="U39" s="92"/>
      <c r="V39" s="106">
        <v>1.505970755923183</v>
      </c>
    </row>
    <row r="40" spans="1:22" ht="21.75" customHeight="1">
      <c r="A40" s="124" t="s">
        <v>38</v>
      </c>
      <c r="B40" s="124"/>
      <c r="D40" s="95">
        <v>0</v>
      </c>
      <c r="E40" s="92"/>
      <c r="F40" s="95">
        <v>4526693120</v>
      </c>
      <c r="G40" s="92"/>
      <c r="H40" s="95">
        <v>0</v>
      </c>
      <c r="I40" s="92"/>
      <c r="J40" s="95">
        <v>4526693120</v>
      </c>
      <c r="K40" s="92"/>
      <c r="L40" s="107">
        <v>1.3155341084391197</v>
      </c>
      <c r="M40" s="92"/>
      <c r="N40" s="95">
        <v>0</v>
      </c>
      <c r="P40" s="104">
        <v>4526693120</v>
      </c>
      <c r="Q40" s="92"/>
      <c r="R40" s="95">
        <v>0</v>
      </c>
      <c r="S40" s="92"/>
      <c r="T40" s="99">
        <f t="shared" si="0"/>
        <v>4526693120</v>
      </c>
      <c r="U40" s="92"/>
      <c r="V40" s="106">
        <v>1.3155341084391197</v>
      </c>
    </row>
    <row r="41" spans="1:22" ht="21.75" customHeight="1">
      <c r="A41" s="124" t="s">
        <v>79</v>
      </c>
      <c r="B41" s="124"/>
      <c r="D41" s="95">
        <v>0</v>
      </c>
      <c r="E41" s="92"/>
      <c r="F41" s="95">
        <v>4484960307</v>
      </c>
      <c r="G41" s="92"/>
      <c r="H41" s="95">
        <v>0</v>
      </c>
      <c r="I41" s="92"/>
      <c r="J41" s="95">
        <v>4484960307</v>
      </c>
      <c r="K41" s="92"/>
      <c r="L41" s="107">
        <v>1.3034058422882631</v>
      </c>
      <c r="M41" s="92"/>
      <c r="N41" s="95">
        <v>0</v>
      </c>
      <c r="P41" s="104">
        <v>4484960307</v>
      </c>
      <c r="Q41" s="92"/>
      <c r="R41" s="95">
        <v>0</v>
      </c>
      <c r="S41" s="92"/>
      <c r="T41" s="99">
        <f t="shared" si="0"/>
        <v>4484960307</v>
      </c>
      <c r="U41" s="92"/>
      <c r="V41" s="106">
        <v>1.3034058422882631</v>
      </c>
    </row>
    <row r="42" spans="1:22" ht="21.75" customHeight="1">
      <c r="A42" s="124" t="s">
        <v>77</v>
      </c>
      <c r="B42" s="124"/>
      <c r="D42" s="95">
        <v>0</v>
      </c>
      <c r="E42" s="92"/>
      <c r="F42" s="95">
        <v>4459417407</v>
      </c>
      <c r="G42" s="92"/>
      <c r="H42" s="95">
        <v>0</v>
      </c>
      <c r="I42" s="92"/>
      <c r="J42" s="95">
        <v>4459417407</v>
      </c>
      <c r="K42" s="92"/>
      <c r="L42" s="107">
        <v>1.2959826405629271</v>
      </c>
      <c r="M42" s="92"/>
      <c r="N42" s="95">
        <v>0</v>
      </c>
      <c r="P42" s="104">
        <v>4459417407</v>
      </c>
      <c r="Q42" s="92"/>
      <c r="R42" s="95">
        <v>0</v>
      </c>
      <c r="S42" s="92"/>
      <c r="T42" s="99">
        <f t="shared" si="0"/>
        <v>4459417407</v>
      </c>
      <c r="U42" s="92"/>
      <c r="V42" s="106">
        <v>1.2959826405629271</v>
      </c>
    </row>
    <row r="43" spans="1:22" ht="21.75" customHeight="1">
      <c r="A43" s="124" t="s">
        <v>47</v>
      </c>
      <c r="B43" s="124"/>
      <c r="D43" s="95">
        <v>1892431466</v>
      </c>
      <c r="E43" s="92"/>
      <c r="F43" s="95">
        <v>2318621625</v>
      </c>
      <c r="G43" s="92"/>
      <c r="H43" s="95">
        <v>0</v>
      </c>
      <c r="I43" s="92"/>
      <c r="J43" s="95">
        <v>4211053091</v>
      </c>
      <c r="K43" s="92"/>
      <c r="L43" s="107">
        <v>1.2238037407887026</v>
      </c>
      <c r="M43" s="92"/>
      <c r="N43" s="95">
        <v>1892431466</v>
      </c>
      <c r="P43" s="104">
        <v>2318621625</v>
      </c>
      <c r="Q43" s="92"/>
      <c r="R43" s="95">
        <v>0</v>
      </c>
      <c r="S43" s="92"/>
      <c r="T43" s="99">
        <f t="shared" si="0"/>
        <v>4211053091</v>
      </c>
      <c r="U43" s="92"/>
      <c r="V43" s="106">
        <v>1.2238037407887026</v>
      </c>
    </row>
    <row r="44" spans="1:22" ht="21.75" customHeight="1">
      <c r="A44" s="124" t="s">
        <v>99</v>
      </c>
      <c r="B44" s="124"/>
      <c r="D44" s="95">
        <v>0</v>
      </c>
      <c r="E44" s="92"/>
      <c r="F44" s="95">
        <v>4064859081</v>
      </c>
      <c r="G44" s="92"/>
      <c r="H44" s="95">
        <v>0</v>
      </c>
      <c r="I44" s="92"/>
      <c r="J44" s="95">
        <v>4064859081</v>
      </c>
      <c r="K44" s="92"/>
      <c r="L44" s="107">
        <v>1.181317271857385</v>
      </c>
      <c r="M44" s="92"/>
      <c r="N44" s="95">
        <v>0</v>
      </c>
      <c r="P44" s="104">
        <v>4064859081</v>
      </c>
      <c r="Q44" s="92"/>
      <c r="R44" s="95">
        <v>0</v>
      </c>
      <c r="S44" s="92"/>
      <c r="T44" s="99">
        <f t="shared" si="0"/>
        <v>4064859081</v>
      </c>
      <c r="U44" s="92"/>
      <c r="V44" s="106">
        <v>1.181317271857385</v>
      </c>
    </row>
    <row r="45" spans="1:22" ht="21.75" customHeight="1">
      <c r="A45" s="124" t="s">
        <v>59</v>
      </c>
      <c r="B45" s="124"/>
      <c r="D45" s="95">
        <v>0</v>
      </c>
      <c r="E45" s="92"/>
      <c r="F45" s="95">
        <v>893182037</v>
      </c>
      <c r="G45" s="92"/>
      <c r="H45" s="95">
        <v>3046120434</v>
      </c>
      <c r="I45" s="92"/>
      <c r="J45" s="95">
        <v>3939302471</v>
      </c>
      <c r="K45" s="92"/>
      <c r="L45" s="107">
        <v>1.1448283828127066</v>
      </c>
      <c r="M45" s="92"/>
      <c r="N45" s="95">
        <v>0</v>
      </c>
      <c r="P45" s="104">
        <v>893182037</v>
      </c>
      <c r="Q45" s="92"/>
      <c r="R45" s="95">
        <v>3046120434</v>
      </c>
      <c r="S45" s="92"/>
      <c r="T45" s="99">
        <f t="shared" si="0"/>
        <v>3939302471</v>
      </c>
      <c r="U45" s="92"/>
      <c r="V45" s="106">
        <v>1.1448283828127066</v>
      </c>
    </row>
    <row r="46" spans="1:22" ht="21.75" customHeight="1">
      <c r="A46" s="124" t="s">
        <v>104</v>
      </c>
      <c r="B46" s="124"/>
      <c r="D46" s="95">
        <v>0</v>
      </c>
      <c r="E46" s="92"/>
      <c r="F46" s="95">
        <v>3918048297</v>
      </c>
      <c r="G46" s="92"/>
      <c r="H46" s="95">
        <v>0</v>
      </c>
      <c r="I46" s="92"/>
      <c r="J46" s="95">
        <v>3918048297</v>
      </c>
      <c r="K46" s="92"/>
      <c r="L46" s="107">
        <v>1.1386515578982535</v>
      </c>
      <c r="M46" s="92"/>
      <c r="N46" s="95">
        <v>0</v>
      </c>
      <c r="P46" s="104">
        <v>3918048297</v>
      </c>
      <c r="Q46" s="92"/>
      <c r="R46" s="95">
        <v>0</v>
      </c>
      <c r="S46" s="92"/>
      <c r="T46" s="99">
        <f t="shared" si="0"/>
        <v>3918048297</v>
      </c>
      <c r="U46" s="92"/>
      <c r="V46" s="106">
        <v>1.1386515578982535</v>
      </c>
    </row>
    <row r="47" spans="1:22" ht="21.75" customHeight="1">
      <c r="A47" s="124" t="s">
        <v>81</v>
      </c>
      <c r="B47" s="124"/>
      <c r="D47" s="95">
        <v>0</v>
      </c>
      <c r="E47" s="92"/>
      <c r="F47" s="95">
        <v>3506790743</v>
      </c>
      <c r="G47" s="92"/>
      <c r="H47" s="95">
        <v>0</v>
      </c>
      <c r="I47" s="92"/>
      <c r="J47" s="95">
        <v>3506790743</v>
      </c>
      <c r="K47" s="92"/>
      <c r="L47" s="107">
        <v>1.0191331091547604</v>
      </c>
      <c r="M47" s="92"/>
      <c r="N47" s="95">
        <v>0</v>
      </c>
      <c r="P47" s="104">
        <v>3506790743</v>
      </c>
      <c r="Q47" s="92"/>
      <c r="R47" s="95">
        <v>0</v>
      </c>
      <c r="S47" s="92"/>
      <c r="T47" s="99">
        <f t="shared" si="0"/>
        <v>3506790743</v>
      </c>
      <c r="U47" s="92"/>
      <c r="V47" s="106">
        <v>1.0191331091547604</v>
      </c>
    </row>
    <row r="48" spans="1:22" ht="21.75" customHeight="1">
      <c r="A48" s="124" t="s">
        <v>23</v>
      </c>
      <c r="B48" s="124"/>
      <c r="D48" s="95">
        <v>0</v>
      </c>
      <c r="E48" s="92"/>
      <c r="F48" s="95">
        <v>3350465761</v>
      </c>
      <c r="G48" s="92"/>
      <c r="H48" s="95">
        <v>0</v>
      </c>
      <c r="I48" s="92"/>
      <c r="J48" s="95">
        <v>3350465761</v>
      </c>
      <c r="K48" s="92"/>
      <c r="L48" s="107">
        <v>0.97370240723385537</v>
      </c>
      <c r="M48" s="92"/>
      <c r="N48" s="95">
        <v>0</v>
      </c>
      <c r="P48" s="104">
        <v>3350465761</v>
      </c>
      <c r="Q48" s="92"/>
      <c r="R48" s="95">
        <v>0</v>
      </c>
      <c r="S48" s="92"/>
      <c r="T48" s="99">
        <f t="shared" si="0"/>
        <v>3350465761</v>
      </c>
      <c r="U48" s="92"/>
      <c r="V48" s="106">
        <v>0.97370240723385537</v>
      </c>
    </row>
    <row r="49" spans="1:22" ht="21.75" customHeight="1">
      <c r="A49" s="124" t="s">
        <v>78</v>
      </c>
      <c r="B49" s="124"/>
      <c r="D49" s="95">
        <v>0</v>
      </c>
      <c r="E49" s="92"/>
      <c r="F49" s="95">
        <v>3236484071</v>
      </c>
      <c r="G49" s="92"/>
      <c r="H49" s="95">
        <v>0</v>
      </c>
      <c r="I49" s="92"/>
      <c r="J49" s="95">
        <v>3236484071</v>
      </c>
      <c r="K49" s="92"/>
      <c r="L49" s="107">
        <v>0.94057738705741933</v>
      </c>
      <c r="M49" s="92"/>
      <c r="N49" s="95">
        <v>0</v>
      </c>
      <c r="P49" s="104">
        <v>3236484071</v>
      </c>
      <c r="Q49" s="92"/>
      <c r="R49" s="95">
        <v>0</v>
      </c>
      <c r="S49" s="92"/>
      <c r="T49" s="99">
        <f t="shared" si="0"/>
        <v>3236484071</v>
      </c>
      <c r="U49" s="92"/>
      <c r="V49" s="106">
        <v>0.94057738705741933</v>
      </c>
    </row>
    <row r="50" spans="1:22" ht="21.75" customHeight="1">
      <c r="A50" s="124" t="s">
        <v>75</v>
      </c>
      <c r="B50" s="124"/>
      <c r="D50" s="95">
        <v>43969112</v>
      </c>
      <c r="E50" s="92"/>
      <c r="F50" s="95">
        <v>0</v>
      </c>
      <c r="G50" s="92"/>
      <c r="H50" s="95">
        <v>3006007261</v>
      </c>
      <c r="I50" s="92"/>
      <c r="J50" s="95">
        <v>3049976373</v>
      </c>
      <c r="K50" s="92"/>
      <c r="L50" s="107">
        <v>0.88637507386737424</v>
      </c>
      <c r="M50" s="92"/>
      <c r="N50" s="95">
        <v>43969112</v>
      </c>
      <c r="P50" s="104">
        <v>0</v>
      </c>
      <c r="Q50" s="92"/>
      <c r="R50" s="95">
        <v>3006007261</v>
      </c>
      <c r="S50" s="92"/>
      <c r="T50" s="99">
        <f t="shared" si="0"/>
        <v>3049976373</v>
      </c>
      <c r="U50" s="92"/>
      <c r="V50" s="106">
        <v>0.88637507386737424</v>
      </c>
    </row>
    <row r="51" spans="1:22" ht="21.75" customHeight="1">
      <c r="A51" s="124" t="s">
        <v>95</v>
      </c>
      <c r="B51" s="124"/>
      <c r="D51" s="95">
        <v>0</v>
      </c>
      <c r="E51" s="92"/>
      <c r="F51" s="95">
        <v>2858147387</v>
      </c>
      <c r="G51" s="92"/>
      <c r="H51" s="95">
        <v>0</v>
      </c>
      <c r="I51" s="92"/>
      <c r="J51" s="95">
        <v>2858147387</v>
      </c>
      <c r="K51" s="92"/>
      <c r="L51" s="107">
        <v>0.83062630376513014</v>
      </c>
      <c r="M51" s="92"/>
      <c r="N51" s="95">
        <v>0</v>
      </c>
      <c r="P51" s="104">
        <v>2858147387</v>
      </c>
      <c r="Q51" s="92"/>
      <c r="R51" s="95">
        <v>0</v>
      </c>
      <c r="S51" s="92"/>
      <c r="T51" s="99">
        <f t="shared" si="0"/>
        <v>2858147387</v>
      </c>
      <c r="U51" s="92"/>
      <c r="V51" s="106">
        <v>0.83062630376513014</v>
      </c>
    </row>
    <row r="52" spans="1:22" ht="21.75" customHeight="1">
      <c r="A52" s="124" t="s">
        <v>49</v>
      </c>
      <c r="B52" s="124"/>
      <c r="D52" s="95">
        <v>0</v>
      </c>
      <c r="E52" s="92"/>
      <c r="F52" s="95">
        <v>2726229442</v>
      </c>
      <c r="G52" s="92"/>
      <c r="H52" s="95">
        <v>0</v>
      </c>
      <c r="I52" s="92"/>
      <c r="J52" s="95">
        <v>2726229442</v>
      </c>
      <c r="K52" s="92"/>
      <c r="L52" s="107">
        <v>0.79228870243846994</v>
      </c>
      <c r="M52" s="92"/>
      <c r="N52" s="95">
        <v>0</v>
      </c>
      <c r="P52" s="104">
        <v>2726229442</v>
      </c>
      <c r="Q52" s="92"/>
      <c r="R52" s="95">
        <v>0</v>
      </c>
      <c r="S52" s="92"/>
      <c r="T52" s="99">
        <f t="shared" si="0"/>
        <v>2726229442</v>
      </c>
      <c r="U52" s="92"/>
      <c r="V52" s="106">
        <v>0.79228870243846994</v>
      </c>
    </row>
    <row r="53" spans="1:22" ht="21.75" customHeight="1">
      <c r="A53" s="124" t="s">
        <v>60</v>
      </c>
      <c r="B53" s="124"/>
      <c r="D53" s="95">
        <v>0</v>
      </c>
      <c r="E53" s="92"/>
      <c r="F53" s="95">
        <v>2449962020</v>
      </c>
      <c r="G53" s="92"/>
      <c r="H53" s="95">
        <v>0</v>
      </c>
      <c r="I53" s="92"/>
      <c r="J53" s="95">
        <v>2449962020</v>
      </c>
      <c r="K53" s="92"/>
      <c r="L53" s="107">
        <v>0.71200068488194856</v>
      </c>
      <c r="M53" s="92"/>
      <c r="N53" s="95">
        <v>0</v>
      </c>
      <c r="P53" s="104">
        <v>2449962020</v>
      </c>
      <c r="Q53" s="92"/>
      <c r="R53" s="95">
        <v>0</v>
      </c>
      <c r="S53" s="92"/>
      <c r="T53" s="99">
        <f t="shared" si="0"/>
        <v>2449962020</v>
      </c>
      <c r="U53" s="92"/>
      <c r="V53" s="106">
        <v>0.71200068488194856</v>
      </c>
    </row>
    <row r="54" spans="1:22" ht="21.75" customHeight="1">
      <c r="A54" s="124" t="s">
        <v>42</v>
      </c>
      <c r="B54" s="124"/>
      <c r="D54" s="95">
        <v>0</v>
      </c>
      <c r="E54" s="92"/>
      <c r="F54" s="95">
        <v>2449339200</v>
      </c>
      <c r="G54" s="92"/>
      <c r="H54" s="95">
        <v>0</v>
      </c>
      <c r="I54" s="92"/>
      <c r="J54" s="95">
        <v>2449339200</v>
      </c>
      <c r="K54" s="92"/>
      <c r="L54" s="107">
        <v>0.71181968278357399</v>
      </c>
      <c r="M54" s="92"/>
      <c r="N54" s="95">
        <v>0</v>
      </c>
      <c r="P54" s="104">
        <v>2449339200</v>
      </c>
      <c r="Q54" s="92"/>
      <c r="R54" s="95">
        <v>0</v>
      </c>
      <c r="S54" s="92"/>
      <c r="T54" s="99">
        <f t="shared" si="0"/>
        <v>2449339200</v>
      </c>
      <c r="U54" s="92"/>
      <c r="V54" s="106">
        <v>0.71181968278357399</v>
      </c>
    </row>
    <row r="55" spans="1:22" ht="21.75" customHeight="1">
      <c r="A55" s="124" t="s">
        <v>64</v>
      </c>
      <c r="B55" s="124"/>
      <c r="D55" s="95">
        <v>0</v>
      </c>
      <c r="E55" s="92"/>
      <c r="F55" s="95">
        <v>2209959232</v>
      </c>
      <c r="G55" s="92"/>
      <c r="H55" s="95">
        <v>0</v>
      </c>
      <c r="I55" s="92"/>
      <c r="J55" s="95">
        <v>2209959232</v>
      </c>
      <c r="K55" s="92"/>
      <c r="L55" s="107">
        <v>0.64225178753799017</v>
      </c>
      <c r="M55" s="92"/>
      <c r="N55" s="95">
        <v>0</v>
      </c>
      <c r="P55" s="104">
        <v>2209959232</v>
      </c>
      <c r="Q55" s="92"/>
      <c r="R55" s="95">
        <v>0</v>
      </c>
      <c r="S55" s="92"/>
      <c r="T55" s="99">
        <f t="shared" si="0"/>
        <v>2209959232</v>
      </c>
      <c r="U55" s="92"/>
      <c r="V55" s="106">
        <v>0.64225178753799017</v>
      </c>
    </row>
    <row r="56" spans="1:22" ht="21.75" customHeight="1">
      <c r="A56" s="124" t="s">
        <v>21</v>
      </c>
      <c r="B56" s="124"/>
      <c r="D56" s="95">
        <v>0</v>
      </c>
      <c r="E56" s="92"/>
      <c r="F56" s="95">
        <v>0</v>
      </c>
      <c r="G56" s="92"/>
      <c r="H56" s="95">
        <v>2129782710</v>
      </c>
      <c r="I56" s="92"/>
      <c r="J56" s="95">
        <v>2129782710</v>
      </c>
      <c r="K56" s="92"/>
      <c r="L56" s="107">
        <v>0.61895112487079795</v>
      </c>
      <c r="M56" s="92"/>
      <c r="N56" s="95">
        <v>0</v>
      </c>
      <c r="P56" s="104">
        <v>0</v>
      </c>
      <c r="Q56" s="92"/>
      <c r="R56" s="95">
        <v>2129782710</v>
      </c>
      <c r="S56" s="92"/>
      <c r="T56" s="99">
        <f t="shared" si="0"/>
        <v>2129782710</v>
      </c>
      <c r="U56" s="92"/>
      <c r="V56" s="106">
        <v>0.61895112487079795</v>
      </c>
    </row>
    <row r="57" spans="1:22" ht="21.75" customHeight="1">
      <c r="A57" s="124" t="s">
        <v>48</v>
      </c>
      <c r="B57" s="124"/>
      <c r="D57" s="99">
        <v>0</v>
      </c>
      <c r="E57" s="92"/>
      <c r="F57" s="99">
        <v>1003990493</v>
      </c>
      <c r="G57" s="92"/>
      <c r="H57" s="99">
        <v>954724992</v>
      </c>
      <c r="I57" s="92"/>
      <c r="J57" s="99">
        <v>1958715485</v>
      </c>
      <c r="K57" s="92"/>
      <c r="L57" s="107">
        <v>0.56923607607961124</v>
      </c>
      <c r="M57" s="92"/>
      <c r="N57" s="99">
        <v>0</v>
      </c>
      <c r="P57" s="104">
        <v>1003990493</v>
      </c>
      <c r="Q57" s="92"/>
      <c r="R57" s="99">
        <v>954724992</v>
      </c>
      <c r="S57" s="92"/>
      <c r="T57" s="99">
        <f t="shared" si="0"/>
        <v>1958715485</v>
      </c>
      <c r="U57" s="92"/>
      <c r="V57" s="107">
        <v>0.56923607607961124</v>
      </c>
    </row>
    <row r="58" spans="1:22" ht="21.75" customHeight="1">
      <c r="A58" s="124" t="s">
        <v>76</v>
      </c>
      <c r="B58" s="124"/>
      <c r="D58" s="95">
        <v>0</v>
      </c>
      <c r="E58" s="92"/>
      <c r="F58" s="95">
        <v>1858762453</v>
      </c>
      <c r="G58" s="92"/>
      <c r="H58" s="95">
        <v>0</v>
      </c>
      <c r="I58" s="92"/>
      <c r="J58" s="95">
        <v>1858762453</v>
      </c>
      <c r="K58" s="92"/>
      <c r="L58" s="107">
        <v>0.5401880228203908</v>
      </c>
      <c r="M58" s="92"/>
      <c r="N58" s="95">
        <v>0</v>
      </c>
      <c r="P58" s="104">
        <v>1858762453</v>
      </c>
      <c r="Q58" s="92"/>
      <c r="R58" s="95">
        <v>0</v>
      </c>
      <c r="S58" s="92"/>
      <c r="T58" s="99">
        <f t="shared" si="0"/>
        <v>1858762453</v>
      </c>
      <c r="U58" s="92"/>
      <c r="V58" s="106">
        <v>0.5401880228203908</v>
      </c>
    </row>
    <row r="59" spans="1:22" ht="21.75" customHeight="1">
      <c r="A59" s="124" t="s">
        <v>90</v>
      </c>
      <c r="B59" s="124"/>
      <c r="D59" s="95">
        <v>0</v>
      </c>
      <c r="E59" s="92"/>
      <c r="F59" s="95">
        <v>1503002099</v>
      </c>
      <c r="G59" s="92"/>
      <c r="H59" s="95">
        <v>149618209</v>
      </c>
      <c r="I59" s="92"/>
      <c r="J59" s="95">
        <v>1652620308</v>
      </c>
      <c r="K59" s="92"/>
      <c r="L59" s="107">
        <v>0.48027960496539318</v>
      </c>
      <c r="M59" s="92"/>
      <c r="N59" s="95">
        <v>0</v>
      </c>
      <c r="P59" s="104">
        <v>1503002099</v>
      </c>
      <c r="Q59" s="92"/>
      <c r="R59" s="95">
        <v>149618209</v>
      </c>
      <c r="S59" s="92"/>
      <c r="T59" s="99">
        <f t="shared" si="0"/>
        <v>1652620308</v>
      </c>
      <c r="U59" s="92"/>
      <c r="V59" s="106">
        <v>0.48027960496539318</v>
      </c>
    </row>
    <row r="60" spans="1:22" ht="21.75" customHeight="1">
      <c r="A60" s="124" t="s">
        <v>28</v>
      </c>
      <c r="B60" s="124"/>
      <c r="D60" s="95">
        <v>0</v>
      </c>
      <c r="E60" s="92"/>
      <c r="F60" s="95">
        <v>0</v>
      </c>
      <c r="G60" s="92"/>
      <c r="H60" s="95">
        <v>1545869466</v>
      </c>
      <c r="I60" s="92"/>
      <c r="J60" s="95">
        <v>1545869466</v>
      </c>
      <c r="K60" s="92"/>
      <c r="L60" s="107">
        <v>0.44925599235619668</v>
      </c>
      <c r="M60" s="92"/>
      <c r="N60" s="95">
        <v>0</v>
      </c>
      <c r="P60" s="104">
        <v>0</v>
      </c>
      <c r="Q60" s="92"/>
      <c r="R60" s="95">
        <v>1545869466</v>
      </c>
      <c r="S60" s="92"/>
      <c r="T60" s="99">
        <f t="shared" si="0"/>
        <v>1545869466</v>
      </c>
      <c r="U60" s="92"/>
      <c r="V60" s="106">
        <v>0.44925599235619668</v>
      </c>
    </row>
    <row r="61" spans="1:22" ht="21.75" customHeight="1">
      <c r="A61" s="124" t="s">
        <v>69</v>
      </c>
      <c r="B61" s="124"/>
      <c r="D61" s="95">
        <v>1046005813</v>
      </c>
      <c r="E61" s="92"/>
      <c r="F61" s="95">
        <v>398017619</v>
      </c>
      <c r="G61" s="92"/>
      <c r="H61" s="95">
        <v>94869539</v>
      </c>
      <c r="I61" s="92"/>
      <c r="J61" s="95">
        <v>1538892971</v>
      </c>
      <c r="K61" s="92"/>
      <c r="L61" s="107">
        <v>0.44722850410228671</v>
      </c>
      <c r="M61" s="92"/>
      <c r="N61" s="95">
        <v>1046005813</v>
      </c>
      <c r="P61" s="104">
        <v>398017619</v>
      </c>
      <c r="Q61" s="92"/>
      <c r="R61" s="95">
        <v>94869539</v>
      </c>
      <c r="S61" s="92"/>
      <c r="T61" s="99">
        <f t="shared" si="0"/>
        <v>1538892971</v>
      </c>
      <c r="U61" s="92"/>
      <c r="V61" s="106">
        <v>0.44722850410228671</v>
      </c>
    </row>
    <row r="62" spans="1:22" ht="21.75" customHeight="1">
      <c r="A62" s="124" t="s">
        <v>93</v>
      </c>
      <c r="B62" s="124"/>
      <c r="D62" s="95">
        <v>0</v>
      </c>
      <c r="E62" s="92"/>
      <c r="F62" s="95">
        <v>1530837000</v>
      </c>
      <c r="G62" s="92"/>
      <c r="H62" s="95">
        <v>0</v>
      </c>
      <c r="I62" s="92"/>
      <c r="J62" s="95">
        <v>1530837000</v>
      </c>
      <c r="K62" s="92"/>
      <c r="L62" s="107">
        <v>0.44488730173973368</v>
      </c>
      <c r="M62" s="92"/>
      <c r="N62" s="95">
        <v>0</v>
      </c>
      <c r="P62" s="104">
        <v>1530837000</v>
      </c>
      <c r="Q62" s="92"/>
      <c r="R62" s="95">
        <v>0</v>
      </c>
      <c r="S62" s="92"/>
      <c r="T62" s="99">
        <f t="shared" si="0"/>
        <v>1530837000</v>
      </c>
      <c r="U62" s="92"/>
      <c r="V62" s="106">
        <v>0.44488730173973368</v>
      </c>
    </row>
    <row r="63" spans="1:22" ht="21.75" customHeight="1">
      <c r="A63" s="124" t="s">
        <v>102</v>
      </c>
      <c r="B63" s="124"/>
      <c r="D63" s="99">
        <v>0</v>
      </c>
      <c r="E63" s="92"/>
      <c r="F63" s="99">
        <v>1433555378</v>
      </c>
      <c r="G63" s="92"/>
      <c r="H63" s="99">
        <v>0</v>
      </c>
      <c r="I63" s="92"/>
      <c r="J63" s="99">
        <v>1433555378</v>
      </c>
      <c r="K63" s="92"/>
      <c r="L63" s="107">
        <v>0.41661560571955347</v>
      </c>
      <c r="M63" s="92"/>
      <c r="N63" s="99">
        <v>0</v>
      </c>
      <c r="P63" s="104">
        <v>1433555378</v>
      </c>
      <c r="Q63" s="92"/>
      <c r="R63" s="99">
        <v>0</v>
      </c>
      <c r="S63" s="92"/>
      <c r="T63" s="99">
        <f t="shared" si="0"/>
        <v>1433555378</v>
      </c>
      <c r="U63" s="92"/>
      <c r="V63" s="107">
        <v>0.41661560571955347</v>
      </c>
    </row>
    <row r="64" spans="1:22" ht="21.75" customHeight="1">
      <c r="A64" s="124" t="s">
        <v>96</v>
      </c>
      <c r="B64" s="124"/>
      <c r="D64" s="95">
        <v>0</v>
      </c>
      <c r="E64" s="92"/>
      <c r="F64" s="95">
        <v>74179101</v>
      </c>
      <c r="G64" s="92"/>
      <c r="H64" s="95">
        <v>1197880109</v>
      </c>
      <c r="I64" s="92"/>
      <c r="J64" s="95">
        <v>1272059210</v>
      </c>
      <c r="K64" s="92"/>
      <c r="L64" s="107">
        <v>0.36968206908382623</v>
      </c>
      <c r="M64" s="92"/>
      <c r="N64" s="95">
        <v>0</v>
      </c>
      <c r="P64" s="104">
        <v>74179101</v>
      </c>
      <c r="Q64" s="92"/>
      <c r="R64" s="95">
        <v>1197880109</v>
      </c>
      <c r="S64" s="92"/>
      <c r="T64" s="99">
        <f t="shared" si="0"/>
        <v>1272059210</v>
      </c>
      <c r="U64" s="92"/>
      <c r="V64" s="106">
        <v>0.36968206908382623</v>
      </c>
    </row>
    <row r="65" spans="1:22" ht="21.75" customHeight="1">
      <c r="A65" s="124" t="s">
        <v>94</v>
      </c>
      <c r="B65" s="124"/>
      <c r="D65" s="95">
        <v>0</v>
      </c>
      <c r="E65" s="92"/>
      <c r="F65" s="95">
        <v>1257945841</v>
      </c>
      <c r="G65" s="92"/>
      <c r="H65" s="95">
        <v>0</v>
      </c>
      <c r="I65" s="92"/>
      <c r="J65" s="95">
        <v>1257945841</v>
      </c>
      <c r="K65" s="92"/>
      <c r="L65" s="107">
        <v>0.36558048370741636</v>
      </c>
      <c r="M65" s="92"/>
      <c r="N65" s="95">
        <v>0</v>
      </c>
      <c r="P65" s="104">
        <v>1257945841</v>
      </c>
      <c r="Q65" s="92"/>
      <c r="R65" s="95">
        <v>0</v>
      </c>
      <c r="S65" s="92"/>
      <c r="T65" s="99">
        <f t="shared" si="0"/>
        <v>1257945841</v>
      </c>
      <c r="U65" s="92"/>
      <c r="V65" s="106">
        <v>0.36558048370741636</v>
      </c>
    </row>
    <row r="66" spans="1:22" ht="21.75" customHeight="1">
      <c r="A66" s="124" t="s">
        <v>73</v>
      </c>
      <c r="B66" s="124"/>
      <c r="D66" s="95">
        <v>0</v>
      </c>
      <c r="E66" s="92"/>
      <c r="F66" s="95">
        <v>1237592250</v>
      </c>
      <c r="G66" s="92"/>
      <c r="H66" s="95">
        <v>0</v>
      </c>
      <c r="I66" s="92"/>
      <c r="J66" s="95">
        <v>1237592250</v>
      </c>
      <c r="K66" s="92"/>
      <c r="L66" s="107">
        <v>0.3596653835493302</v>
      </c>
      <c r="M66" s="92"/>
      <c r="N66" s="95">
        <v>0</v>
      </c>
      <c r="P66" s="104">
        <v>1237592250</v>
      </c>
      <c r="Q66" s="92"/>
      <c r="R66" s="95">
        <v>0</v>
      </c>
      <c r="S66" s="92"/>
      <c r="T66" s="99">
        <f t="shared" si="0"/>
        <v>1237592250</v>
      </c>
      <c r="U66" s="92"/>
      <c r="V66" s="106">
        <v>0.3596653835493302</v>
      </c>
    </row>
    <row r="67" spans="1:22" ht="21.75" customHeight="1">
      <c r="A67" s="124" t="s">
        <v>44</v>
      </c>
      <c r="B67" s="124"/>
      <c r="D67" s="95">
        <v>0</v>
      </c>
      <c r="E67" s="92"/>
      <c r="F67" s="95">
        <v>454479660</v>
      </c>
      <c r="G67" s="92"/>
      <c r="H67" s="95">
        <v>741834286</v>
      </c>
      <c r="I67" s="92"/>
      <c r="J67" s="95">
        <v>1196313946</v>
      </c>
      <c r="K67" s="92"/>
      <c r="L67" s="107">
        <v>0.34766920545397939</v>
      </c>
      <c r="M67" s="92"/>
      <c r="N67" s="95">
        <v>0</v>
      </c>
      <c r="P67" s="104">
        <v>454479660</v>
      </c>
      <c r="Q67" s="92"/>
      <c r="R67" s="95">
        <v>741834286</v>
      </c>
      <c r="S67" s="92"/>
      <c r="T67" s="99">
        <f t="shared" si="0"/>
        <v>1196313946</v>
      </c>
      <c r="U67" s="92"/>
      <c r="V67" s="106">
        <v>0.34766920545397939</v>
      </c>
    </row>
    <row r="68" spans="1:22" ht="21.75" customHeight="1">
      <c r="A68" s="124" t="s">
        <v>86</v>
      </c>
      <c r="B68" s="124"/>
      <c r="D68" s="95">
        <v>0</v>
      </c>
      <c r="E68" s="92"/>
      <c r="F68" s="95">
        <v>1130731875</v>
      </c>
      <c r="G68" s="92"/>
      <c r="H68" s="95">
        <v>0</v>
      </c>
      <c r="I68" s="92"/>
      <c r="J68" s="95">
        <v>1130731875</v>
      </c>
      <c r="K68" s="92"/>
      <c r="L68" s="107">
        <v>0.32860993878503059</v>
      </c>
      <c r="M68" s="92"/>
      <c r="N68" s="95">
        <v>0</v>
      </c>
      <c r="P68" s="104">
        <v>1130731875</v>
      </c>
      <c r="Q68" s="92"/>
      <c r="R68" s="95">
        <v>0</v>
      </c>
      <c r="S68" s="92"/>
      <c r="T68" s="99">
        <f t="shared" si="0"/>
        <v>1130731875</v>
      </c>
      <c r="U68" s="92"/>
      <c r="V68" s="106">
        <v>0.32860993878503059</v>
      </c>
    </row>
    <row r="69" spans="1:22" ht="21.75" customHeight="1">
      <c r="A69" s="124" t="s">
        <v>105</v>
      </c>
      <c r="B69" s="124"/>
      <c r="D69" s="95">
        <v>0</v>
      </c>
      <c r="E69" s="92"/>
      <c r="F69" s="95">
        <v>1124089663</v>
      </c>
      <c r="G69" s="92"/>
      <c r="H69" s="95">
        <v>0</v>
      </c>
      <c r="I69" s="92"/>
      <c r="J69" s="95">
        <v>1124089663</v>
      </c>
      <c r="K69" s="92"/>
      <c r="L69" s="107">
        <v>0.32667959886362596</v>
      </c>
      <c r="M69" s="92"/>
      <c r="N69" s="95">
        <v>0</v>
      </c>
      <c r="P69" s="104">
        <v>1124089663</v>
      </c>
      <c r="Q69" s="92"/>
      <c r="R69" s="95">
        <v>0</v>
      </c>
      <c r="S69" s="92"/>
      <c r="T69" s="99">
        <f t="shared" si="0"/>
        <v>1124089663</v>
      </c>
      <c r="U69" s="92"/>
      <c r="V69" s="106">
        <v>0.32667959886362596</v>
      </c>
    </row>
    <row r="70" spans="1:22" ht="21.75" customHeight="1">
      <c r="A70" s="124" t="s">
        <v>92</v>
      </c>
      <c r="B70" s="124"/>
      <c r="D70" s="95">
        <v>0</v>
      </c>
      <c r="E70" s="92"/>
      <c r="F70" s="95">
        <v>958300850</v>
      </c>
      <c r="G70" s="92"/>
      <c r="H70" s="95">
        <v>0</v>
      </c>
      <c r="I70" s="92"/>
      <c r="J70" s="95">
        <v>958300850</v>
      </c>
      <c r="K70" s="92"/>
      <c r="L70" s="107">
        <v>0.27849854648887717</v>
      </c>
      <c r="M70" s="92"/>
      <c r="N70" s="95">
        <v>0</v>
      </c>
      <c r="P70" s="104">
        <v>958300850</v>
      </c>
      <c r="Q70" s="92"/>
      <c r="R70" s="95">
        <v>0</v>
      </c>
      <c r="S70" s="92"/>
      <c r="T70" s="99">
        <f t="shared" si="0"/>
        <v>958300850</v>
      </c>
      <c r="U70" s="92"/>
      <c r="V70" s="106">
        <v>0.27849854648887717</v>
      </c>
    </row>
    <row r="71" spans="1:22" ht="21.75" customHeight="1">
      <c r="A71" s="124" t="s">
        <v>20</v>
      </c>
      <c r="B71" s="124"/>
      <c r="D71" s="95">
        <v>0</v>
      </c>
      <c r="E71" s="92"/>
      <c r="F71" s="95">
        <v>945889708</v>
      </c>
      <c r="G71" s="92"/>
      <c r="H71" s="95">
        <v>0</v>
      </c>
      <c r="I71" s="92"/>
      <c r="J71" s="95">
        <v>945889708</v>
      </c>
      <c r="K71" s="92"/>
      <c r="L71" s="107">
        <v>0.27489165726690995</v>
      </c>
      <c r="M71" s="92"/>
      <c r="N71" s="95">
        <v>0</v>
      </c>
      <c r="P71" s="104">
        <v>945889708</v>
      </c>
      <c r="Q71" s="92"/>
      <c r="R71" s="95">
        <v>0</v>
      </c>
      <c r="S71" s="92"/>
      <c r="T71" s="99">
        <f t="shared" si="0"/>
        <v>945889708</v>
      </c>
      <c r="U71" s="92"/>
      <c r="V71" s="106">
        <v>0.27489165726690995</v>
      </c>
    </row>
    <row r="72" spans="1:22" ht="21.75" customHeight="1">
      <c r="A72" s="124" t="s">
        <v>56</v>
      </c>
      <c r="B72" s="124"/>
      <c r="D72" s="95">
        <v>0</v>
      </c>
      <c r="E72" s="92"/>
      <c r="F72" s="95">
        <v>332758227</v>
      </c>
      <c r="G72" s="92"/>
      <c r="H72" s="95">
        <v>538605606</v>
      </c>
      <c r="I72" s="92"/>
      <c r="J72" s="95">
        <v>871363833</v>
      </c>
      <c r="K72" s="92"/>
      <c r="L72" s="107">
        <v>0.25323316884616842</v>
      </c>
      <c r="M72" s="92"/>
      <c r="N72" s="95">
        <v>0</v>
      </c>
      <c r="P72" s="104">
        <v>332758227</v>
      </c>
      <c r="Q72" s="92"/>
      <c r="R72" s="95">
        <v>538605606</v>
      </c>
      <c r="S72" s="92"/>
      <c r="T72" s="99">
        <f t="shared" si="0"/>
        <v>871363833</v>
      </c>
      <c r="U72" s="92"/>
      <c r="V72" s="106">
        <v>0.25323316884616842</v>
      </c>
    </row>
    <row r="73" spans="1:22" ht="21.75" customHeight="1">
      <c r="A73" s="124" t="s">
        <v>62</v>
      </c>
      <c r="B73" s="124"/>
      <c r="D73" s="95">
        <v>0</v>
      </c>
      <c r="E73" s="92"/>
      <c r="F73" s="95">
        <v>866811600</v>
      </c>
      <c r="G73" s="92"/>
      <c r="H73" s="95">
        <v>0</v>
      </c>
      <c r="I73" s="92"/>
      <c r="J73" s="95">
        <v>866811600</v>
      </c>
      <c r="K73" s="92"/>
      <c r="L73" s="107">
        <v>0.2519102124136674</v>
      </c>
      <c r="M73" s="92"/>
      <c r="N73" s="95">
        <v>0</v>
      </c>
      <c r="P73" s="104">
        <v>866811600</v>
      </c>
      <c r="Q73" s="92"/>
      <c r="R73" s="95">
        <v>0</v>
      </c>
      <c r="S73" s="92"/>
      <c r="T73" s="99">
        <f t="shared" si="0"/>
        <v>866811600</v>
      </c>
      <c r="U73" s="92"/>
      <c r="V73" s="106">
        <v>0.2519102124136674</v>
      </c>
    </row>
    <row r="74" spans="1:22" ht="21.75" customHeight="1">
      <c r="A74" s="124" t="s">
        <v>83</v>
      </c>
      <c r="B74" s="124"/>
      <c r="D74" s="95">
        <v>0</v>
      </c>
      <c r="E74" s="92"/>
      <c r="F74" s="95">
        <v>0</v>
      </c>
      <c r="G74" s="92"/>
      <c r="H74" s="95">
        <v>761044832</v>
      </c>
      <c r="I74" s="92"/>
      <c r="J74" s="95">
        <v>761044832</v>
      </c>
      <c r="K74" s="92"/>
      <c r="L74" s="107">
        <v>0.22117258846725613</v>
      </c>
      <c r="M74" s="92"/>
      <c r="N74" s="95">
        <v>0</v>
      </c>
      <c r="P74" s="104">
        <v>0</v>
      </c>
      <c r="Q74" s="92"/>
      <c r="R74" s="95">
        <v>761044832</v>
      </c>
      <c r="S74" s="92"/>
      <c r="T74" s="99">
        <f t="shared" si="0"/>
        <v>761044832</v>
      </c>
      <c r="U74" s="92"/>
      <c r="V74" s="106">
        <v>0.22117258846725613</v>
      </c>
    </row>
    <row r="75" spans="1:22" ht="21.75" customHeight="1">
      <c r="A75" s="124" t="s">
        <v>84</v>
      </c>
      <c r="B75" s="124"/>
      <c r="D75" s="95">
        <v>0</v>
      </c>
      <c r="E75" s="92"/>
      <c r="F75" s="95">
        <v>724549129</v>
      </c>
      <c r="G75" s="92"/>
      <c r="H75" s="95">
        <v>0</v>
      </c>
      <c r="I75" s="92"/>
      <c r="J75" s="95">
        <v>724549129</v>
      </c>
      <c r="K75" s="92"/>
      <c r="L75" s="107">
        <v>0.21056631566828099</v>
      </c>
      <c r="M75" s="92"/>
      <c r="N75" s="95">
        <v>0</v>
      </c>
      <c r="P75" s="104">
        <v>724549129</v>
      </c>
      <c r="Q75" s="92"/>
      <c r="R75" s="95">
        <v>0</v>
      </c>
      <c r="S75" s="92"/>
      <c r="T75" s="99">
        <f t="shared" ref="T75:T95" si="1">N75+P75+R75</f>
        <v>724549129</v>
      </c>
      <c r="U75" s="92"/>
      <c r="V75" s="106">
        <v>0.21056631566828099</v>
      </c>
    </row>
    <row r="76" spans="1:22" ht="21.75" customHeight="1">
      <c r="A76" s="124" t="s">
        <v>88</v>
      </c>
      <c r="B76" s="124"/>
      <c r="D76" s="95">
        <v>32204556</v>
      </c>
      <c r="E76" s="92"/>
      <c r="F76" s="95">
        <v>0</v>
      </c>
      <c r="G76" s="92"/>
      <c r="H76" s="95">
        <v>532937548</v>
      </c>
      <c r="I76" s="92"/>
      <c r="J76" s="95">
        <v>565142104</v>
      </c>
      <c r="K76" s="92"/>
      <c r="L76" s="107">
        <v>0.16423991956562062</v>
      </c>
      <c r="M76" s="92"/>
      <c r="N76" s="95">
        <v>32204556</v>
      </c>
      <c r="P76" s="104">
        <v>0</v>
      </c>
      <c r="Q76" s="92"/>
      <c r="R76" s="95">
        <v>532937548</v>
      </c>
      <c r="S76" s="92"/>
      <c r="T76" s="99">
        <f t="shared" si="1"/>
        <v>565142104</v>
      </c>
      <c r="U76" s="92"/>
      <c r="V76" s="106">
        <v>0.16423991956562062</v>
      </c>
    </row>
    <row r="77" spans="1:22" ht="21.75" customHeight="1">
      <c r="A77" s="124" t="s">
        <v>39</v>
      </c>
      <c r="B77" s="124"/>
      <c r="D77" s="95">
        <v>0</v>
      </c>
      <c r="E77" s="92"/>
      <c r="F77" s="95">
        <v>457529107</v>
      </c>
      <c r="G77" s="92"/>
      <c r="H77" s="95">
        <v>0</v>
      </c>
      <c r="I77" s="92"/>
      <c r="J77" s="95">
        <v>457529107</v>
      </c>
      <c r="K77" s="92"/>
      <c r="L77" s="107">
        <v>0.13296575003127042</v>
      </c>
      <c r="M77" s="92"/>
      <c r="N77" s="95">
        <v>0</v>
      </c>
      <c r="P77" s="104">
        <v>457529107</v>
      </c>
      <c r="Q77" s="92"/>
      <c r="R77" s="95">
        <v>0</v>
      </c>
      <c r="S77" s="92"/>
      <c r="T77" s="99">
        <f t="shared" si="1"/>
        <v>457529107</v>
      </c>
      <c r="U77" s="92"/>
      <c r="V77" s="106">
        <v>0.13296575003127042</v>
      </c>
    </row>
    <row r="78" spans="1:22" ht="21.75" customHeight="1">
      <c r="A78" s="124" t="s">
        <v>70</v>
      </c>
      <c r="B78" s="124"/>
      <c r="D78" s="95">
        <v>0</v>
      </c>
      <c r="E78" s="92"/>
      <c r="F78" s="95">
        <v>313433968</v>
      </c>
      <c r="G78" s="92"/>
      <c r="H78" s="95">
        <v>0</v>
      </c>
      <c r="I78" s="92"/>
      <c r="J78" s="95">
        <v>313433968</v>
      </c>
      <c r="K78" s="92"/>
      <c r="L78" s="107">
        <v>9.1089248755483465E-2</v>
      </c>
      <c r="M78" s="92"/>
      <c r="N78" s="95">
        <v>0</v>
      </c>
      <c r="P78" s="104">
        <v>313433968</v>
      </c>
      <c r="Q78" s="92"/>
      <c r="R78" s="95">
        <v>0</v>
      </c>
      <c r="S78" s="92"/>
      <c r="T78" s="99">
        <f t="shared" si="1"/>
        <v>313433968</v>
      </c>
      <c r="U78" s="92"/>
      <c r="V78" s="106">
        <v>9.1089248755483465E-2</v>
      </c>
    </row>
    <row r="79" spans="1:22" ht="21.75" customHeight="1">
      <c r="A79" s="124" t="s">
        <v>45</v>
      </c>
      <c r="B79" s="124"/>
      <c r="D79" s="95">
        <v>0</v>
      </c>
      <c r="E79" s="92"/>
      <c r="F79" s="95">
        <v>95372095</v>
      </c>
      <c r="G79" s="92"/>
      <c r="H79" s="95">
        <v>136331500</v>
      </c>
      <c r="I79" s="92"/>
      <c r="J79" s="95">
        <v>231703595</v>
      </c>
      <c r="K79" s="92"/>
      <c r="L79" s="107">
        <v>6.7337010526232421E-2</v>
      </c>
      <c r="M79" s="92"/>
      <c r="N79" s="95">
        <v>0</v>
      </c>
      <c r="P79" s="104">
        <v>95372095</v>
      </c>
      <c r="Q79" s="92"/>
      <c r="R79" s="95">
        <v>136331500</v>
      </c>
      <c r="S79" s="92"/>
      <c r="T79" s="99">
        <f t="shared" si="1"/>
        <v>231703595</v>
      </c>
      <c r="U79" s="92"/>
      <c r="V79" s="106">
        <v>6.7337010526232421E-2</v>
      </c>
    </row>
    <row r="80" spans="1:22" ht="21.75" customHeight="1">
      <c r="A80" s="124" t="s">
        <v>103</v>
      </c>
      <c r="B80" s="124"/>
      <c r="D80" s="95">
        <v>0</v>
      </c>
      <c r="E80" s="92"/>
      <c r="F80" s="95">
        <v>0</v>
      </c>
      <c r="G80" s="92"/>
      <c r="H80" s="95">
        <v>231237893</v>
      </c>
      <c r="I80" s="92"/>
      <c r="J80" s="95">
        <v>231237893</v>
      </c>
      <c r="K80" s="92"/>
      <c r="L80" s="107">
        <v>6.7201669594314256E-2</v>
      </c>
      <c r="M80" s="92"/>
      <c r="N80" s="95">
        <v>0</v>
      </c>
      <c r="P80" s="104">
        <v>0</v>
      </c>
      <c r="Q80" s="92"/>
      <c r="R80" s="95">
        <v>231237893</v>
      </c>
      <c r="S80" s="92"/>
      <c r="T80" s="99">
        <f t="shared" si="1"/>
        <v>231237893</v>
      </c>
      <c r="U80" s="92"/>
      <c r="V80" s="106">
        <v>6.7201669594314256E-2</v>
      </c>
    </row>
    <row r="81" spans="1:22" ht="21.75" customHeight="1">
      <c r="A81" s="124" t="s">
        <v>19</v>
      </c>
      <c r="B81" s="124"/>
      <c r="D81" s="95">
        <v>0</v>
      </c>
      <c r="E81" s="92"/>
      <c r="F81" s="95">
        <v>123759226</v>
      </c>
      <c r="G81" s="92"/>
      <c r="H81" s="95">
        <v>56660854</v>
      </c>
      <c r="I81" s="92"/>
      <c r="J81" s="95">
        <v>180420080</v>
      </c>
      <c r="K81" s="92"/>
      <c r="L81" s="107">
        <v>5.2433147729553771E-2</v>
      </c>
      <c r="M81" s="92"/>
      <c r="N81" s="95">
        <v>0</v>
      </c>
      <c r="P81" s="104">
        <v>123759226</v>
      </c>
      <c r="Q81" s="92"/>
      <c r="R81" s="95">
        <v>56660854</v>
      </c>
      <c r="S81" s="92"/>
      <c r="T81" s="99">
        <f t="shared" si="1"/>
        <v>180420080</v>
      </c>
      <c r="U81" s="92"/>
      <c r="V81" s="106">
        <v>5.2433147729553771E-2</v>
      </c>
    </row>
    <row r="82" spans="1:22" ht="21.75" customHeight="1">
      <c r="A82" s="124" t="s">
        <v>97</v>
      </c>
      <c r="B82" s="124"/>
      <c r="D82" s="95">
        <v>0</v>
      </c>
      <c r="E82" s="92"/>
      <c r="F82" s="95">
        <v>114315749</v>
      </c>
      <c r="G82" s="92"/>
      <c r="H82" s="95">
        <v>52226699</v>
      </c>
      <c r="I82" s="92"/>
      <c r="J82" s="95">
        <v>166542448</v>
      </c>
      <c r="K82" s="92"/>
      <c r="L82" s="107">
        <v>4.8400071539850362E-2</v>
      </c>
      <c r="M82" s="92"/>
      <c r="N82" s="95">
        <v>0</v>
      </c>
      <c r="P82" s="104">
        <v>114315749</v>
      </c>
      <c r="Q82" s="92"/>
      <c r="R82" s="95">
        <v>52226699</v>
      </c>
      <c r="S82" s="92"/>
      <c r="T82" s="99">
        <f t="shared" si="1"/>
        <v>166542448</v>
      </c>
      <c r="U82" s="92"/>
      <c r="V82" s="106">
        <v>4.8400071539850362E-2</v>
      </c>
    </row>
    <row r="83" spans="1:22" ht="21.75" customHeight="1">
      <c r="A83" s="124" t="s">
        <v>46</v>
      </c>
      <c r="B83" s="124"/>
      <c r="D83" s="95">
        <v>0</v>
      </c>
      <c r="E83" s="92"/>
      <c r="F83" s="95">
        <v>69757459</v>
      </c>
      <c r="G83" s="92"/>
      <c r="H83" s="95">
        <v>6722930</v>
      </c>
      <c r="I83" s="92"/>
      <c r="J83" s="95">
        <v>76480389</v>
      </c>
      <c r="K83" s="92"/>
      <c r="L83" s="107">
        <v>2.2226503473730522E-2</v>
      </c>
      <c r="M83" s="92"/>
      <c r="N83" s="95">
        <v>0</v>
      </c>
      <c r="P83" s="104">
        <v>69757459</v>
      </c>
      <c r="Q83" s="92"/>
      <c r="R83" s="95">
        <v>6722930</v>
      </c>
      <c r="S83" s="92"/>
      <c r="T83" s="99">
        <f t="shared" si="1"/>
        <v>76480389</v>
      </c>
      <c r="U83" s="92"/>
      <c r="V83" s="106">
        <v>2.2226503473730522E-2</v>
      </c>
    </row>
    <row r="84" spans="1:22" ht="21.75" customHeight="1">
      <c r="A84" s="124" t="s">
        <v>50</v>
      </c>
      <c r="B84" s="124"/>
      <c r="D84" s="95">
        <v>0</v>
      </c>
      <c r="E84" s="92"/>
      <c r="F84" s="95">
        <v>0</v>
      </c>
      <c r="G84" s="92"/>
      <c r="H84" s="95">
        <v>-11988113</v>
      </c>
      <c r="I84" s="92"/>
      <c r="J84" s="95">
        <v>-11988113</v>
      </c>
      <c r="K84" s="92"/>
      <c r="L84" s="107">
        <v>-3.4839497905531577E-3</v>
      </c>
      <c r="M84" s="92"/>
      <c r="N84" s="95">
        <v>0</v>
      </c>
      <c r="P84" s="104">
        <v>0</v>
      </c>
      <c r="Q84" s="92"/>
      <c r="R84" s="95">
        <v>-11988113</v>
      </c>
      <c r="S84" s="92"/>
      <c r="T84" s="99">
        <f t="shared" si="1"/>
        <v>-11988113</v>
      </c>
      <c r="U84" s="92"/>
      <c r="V84" s="106">
        <v>-3.4839497905531577E-3</v>
      </c>
    </row>
    <row r="85" spans="1:22" ht="21.75" customHeight="1">
      <c r="A85" s="124" t="s">
        <v>68</v>
      </c>
      <c r="B85" s="124"/>
      <c r="D85" s="95">
        <v>0</v>
      </c>
      <c r="E85" s="92"/>
      <c r="F85" s="95">
        <v>-344649460</v>
      </c>
      <c r="G85" s="92"/>
      <c r="H85" s="95">
        <v>0</v>
      </c>
      <c r="I85" s="92"/>
      <c r="J85" s="95">
        <v>-344649460</v>
      </c>
      <c r="K85" s="92"/>
      <c r="L85" s="107">
        <v>-0.10016100231798439</v>
      </c>
      <c r="M85" s="92"/>
      <c r="N85" s="95">
        <v>0</v>
      </c>
      <c r="P85" s="104">
        <v>-344649460</v>
      </c>
      <c r="Q85" s="92"/>
      <c r="R85" s="95">
        <v>0</v>
      </c>
      <c r="S85" s="92"/>
      <c r="T85" s="99">
        <f t="shared" si="1"/>
        <v>-344649460</v>
      </c>
      <c r="U85" s="92"/>
      <c r="V85" s="106">
        <v>-0.10016100231798439</v>
      </c>
    </row>
    <row r="86" spans="1:22" ht="21.75" customHeight="1">
      <c r="A86" s="124" t="s">
        <v>43</v>
      </c>
      <c r="B86" s="124"/>
      <c r="D86" s="95">
        <v>0</v>
      </c>
      <c r="E86" s="92"/>
      <c r="F86" s="95">
        <v>-970826739</v>
      </c>
      <c r="G86" s="92"/>
      <c r="H86" s="95">
        <v>0</v>
      </c>
      <c r="I86" s="92"/>
      <c r="J86" s="95">
        <v>-970826739</v>
      </c>
      <c r="K86" s="92"/>
      <c r="L86" s="107">
        <v>-0.28213878314313978</v>
      </c>
      <c r="M86" s="92"/>
      <c r="N86" s="95">
        <v>0</v>
      </c>
      <c r="P86" s="104">
        <v>-970826739</v>
      </c>
      <c r="Q86" s="92"/>
      <c r="R86" s="95">
        <v>0</v>
      </c>
      <c r="S86" s="92"/>
      <c r="T86" s="99">
        <f t="shared" si="1"/>
        <v>-970826739</v>
      </c>
      <c r="U86" s="92"/>
      <c r="V86" s="106">
        <v>-0.28213878314313978</v>
      </c>
    </row>
    <row r="87" spans="1:22" ht="21.75" customHeight="1">
      <c r="A87" s="124" t="s">
        <v>51</v>
      </c>
      <c r="B87" s="124"/>
      <c r="D87" s="95">
        <v>0</v>
      </c>
      <c r="E87" s="92"/>
      <c r="F87" s="95">
        <v>-1013213809</v>
      </c>
      <c r="G87" s="92"/>
      <c r="H87" s="95">
        <v>0</v>
      </c>
      <c r="I87" s="92"/>
      <c r="J87" s="95">
        <v>-1013213809</v>
      </c>
      <c r="K87" s="92"/>
      <c r="L87" s="107">
        <v>-0.29445718751993055</v>
      </c>
      <c r="M87" s="92"/>
      <c r="N87" s="95">
        <v>0</v>
      </c>
      <c r="P87" s="104">
        <v>-1013213809</v>
      </c>
      <c r="Q87" s="92"/>
      <c r="R87" s="95">
        <v>0</v>
      </c>
      <c r="S87" s="92"/>
      <c r="T87" s="99">
        <f t="shared" si="1"/>
        <v>-1013213809</v>
      </c>
      <c r="U87" s="92"/>
      <c r="V87" s="106">
        <v>-0.29445718751993055</v>
      </c>
    </row>
    <row r="88" spans="1:22" ht="21.75" customHeight="1">
      <c r="A88" s="124" t="s">
        <v>58</v>
      </c>
      <c r="B88" s="124"/>
      <c r="D88" s="95">
        <v>0</v>
      </c>
      <c r="E88" s="92"/>
      <c r="F88" s="95">
        <v>-1293195353</v>
      </c>
      <c r="G88" s="92"/>
      <c r="H88" s="95">
        <v>0</v>
      </c>
      <c r="I88" s="92"/>
      <c r="J88" s="95">
        <v>-1293195353</v>
      </c>
      <c r="K88" s="92"/>
      <c r="L88" s="107">
        <v>-0.37582459217965886</v>
      </c>
      <c r="M88" s="92"/>
      <c r="N88" s="95">
        <v>0</v>
      </c>
      <c r="P88" s="104">
        <v>-1293195353</v>
      </c>
      <c r="Q88" s="92"/>
      <c r="R88" s="95">
        <v>0</v>
      </c>
      <c r="S88" s="92"/>
      <c r="T88" s="99">
        <f t="shared" si="1"/>
        <v>-1293195353</v>
      </c>
      <c r="U88" s="92"/>
      <c r="V88" s="106">
        <v>-0.37582459217965886</v>
      </c>
    </row>
    <row r="89" spans="1:22" ht="21.75" customHeight="1">
      <c r="A89" s="124" t="s">
        <v>80</v>
      </c>
      <c r="B89" s="124"/>
      <c r="D89" s="95">
        <v>0</v>
      </c>
      <c r="E89" s="92"/>
      <c r="F89" s="95">
        <v>-1530554937</v>
      </c>
      <c r="G89" s="92"/>
      <c r="H89" s="95">
        <v>0</v>
      </c>
      <c r="I89" s="92"/>
      <c r="J89" s="95">
        <v>-1530554937</v>
      </c>
      <c r="K89" s="92"/>
      <c r="L89" s="107">
        <v>-0.44480532942851403</v>
      </c>
      <c r="M89" s="92"/>
      <c r="N89" s="95">
        <v>0</v>
      </c>
      <c r="P89" s="104">
        <v>-1530554937</v>
      </c>
      <c r="Q89" s="92"/>
      <c r="R89" s="95">
        <v>0</v>
      </c>
      <c r="S89" s="92"/>
      <c r="T89" s="99">
        <f t="shared" si="1"/>
        <v>-1530554937</v>
      </c>
      <c r="U89" s="92"/>
      <c r="V89" s="106">
        <v>-0.44480532942851403</v>
      </c>
    </row>
    <row r="90" spans="1:22" ht="21.75" customHeight="1">
      <c r="A90" s="124" t="s">
        <v>35</v>
      </c>
      <c r="B90" s="124"/>
      <c r="D90" s="95">
        <v>0</v>
      </c>
      <c r="E90" s="92"/>
      <c r="F90" s="95">
        <v>-1866434893</v>
      </c>
      <c r="G90" s="92"/>
      <c r="H90" s="95">
        <v>0</v>
      </c>
      <c r="I90" s="92"/>
      <c r="J90" s="95">
        <v>-1866434893</v>
      </c>
      <c r="K90" s="92"/>
      <c r="L90" s="107">
        <v>-0.54241776454296475</v>
      </c>
      <c r="M90" s="92"/>
      <c r="N90" s="95">
        <v>0</v>
      </c>
      <c r="P90" s="104">
        <v>-1866434893</v>
      </c>
      <c r="Q90" s="92"/>
      <c r="R90" s="95">
        <v>0</v>
      </c>
      <c r="S90" s="92"/>
      <c r="T90" s="99">
        <f t="shared" si="1"/>
        <v>-1866434893</v>
      </c>
      <c r="U90" s="92"/>
      <c r="V90" s="106">
        <v>-0.54241776454296475</v>
      </c>
    </row>
    <row r="91" spans="1:22" ht="21.75" customHeight="1">
      <c r="A91" s="124" t="s">
        <v>40</v>
      </c>
      <c r="B91" s="124"/>
      <c r="D91" s="95">
        <v>0</v>
      </c>
      <c r="E91" s="92"/>
      <c r="F91" s="95">
        <v>-3096928292</v>
      </c>
      <c r="G91" s="92"/>
      <c r="H91" s="95">
        <v>0</v>
      </c>
      <c r="I91" s="92"/>
      <c r="J91" s="95">
        <v>-3096928292</v>
      </c>
      <c r="K91" s="92"/>
      <c r="L91" s="107">
        <v>-0.90002010110111152</v>
      </c>
      <c r="M91" s="92"/>
      <c r="N91" s="95">
        <v>0</v>
      </c>
      <c r="P91" s="104">
        <v>-3096928292</v>
      </c>
      <c r="Q91" s="92"/>
      <c r="R91" s="95">
        <v>0</v>
      </c>
      <c r="S91" s="92"/>
      <c r="T91" s="99">
        <f t="shared" si="1"/>
        <v>-3096928292</v>
      </c>
      <c r="U91" s="92"/>
      <c r="V91" s="106">
        <v>-0.90002010110111152</v>
      </c>
    </row>
    <row r="92" spans="1:22" ht="21.75" customHeight="1">
      <c r="A92" s="124" t="s">
        <v>34</v>
      </c>
      <c r="B92" s="124"/>
      <c r="D92" s="95">
        <v>0</v>
      </c>
      <c r="E92" s="92"/>
      <c r="F92" s="95">
        <v>-3632258700</v>
      </c>
      <c r="G92" s="92"/>
      <c r="H92" s="95">
        <v>0</v>
      </c>
      <c r="I92" s="92"/>
      <c r="J92" s="95">
        <v>-3632258700</v>
      </c>
      <c r="K92" s="92"/>
      <c r="L92" s="107">
        <v>-1.0555962341279135</v>
      </c>
      <c r="M92" s="92"/>
      <c r="N92" s="95">
        <v>0</v>
      </c>
      <c r="P92" s="104">
        <v>-3632258700</v>
      </c>
      <c r="Q92" s="92"/>
      <c r="R92" s="95">
        <v>0</v>
      </c>
      <c r="S92" s="92"/>
      <c r="T92" s="99">
        <f t="shared" si="1"/>
        <v>-3632258700</v>
      </c>
      <c r="U92" s="92"/>
      <c r="V92" s="106">
        <v>-1.0555962341279135</v>
      </c>
    </row>
    <row r="93" spans="1:22" ht="21.75" customHeight="1">
      <c r="A93" s="124" t="s">
        <v>37</v>
      </c>
      <c r="B93" s="124"/>
      <c r="D93" s="95">
        <v>0</v>
      </c>
      <c r="E93" s="92"/>
      <c r="F93" s="95">
        <v>-4402040515</v>
      </c>
      <c r="G93" s="92"/>
      <c r="H93" s="95">
        <v>0</v>
      </c>
      <c r="I93" s="92"/>
      <c r="J93" s="95">
        <v>-4402040515</v>
      </c>
      <c r="K93" s="92"/>
      <c r="L93" s="107">
        <v>-1.2793079386422836</v>
      </c>
      <c r="M93" s="92"/>
      <c r="N93" s="95">
        <v>0</v>
      </c>
      <c r="P93" s="104">
        <v>-4402040515</v>
      </c>
      <c r="Q93" s="92"/>
      <c r="R93" s="95">
        <v>0</v>
      </c>
      <c r="S93" s="92"/>
      <c r="T93" s="99">
        <f t="shared" si="1"/>
        <v>-4402040515</v>
      </c>
      <c r="U93" s="92"/>
      <c r="V93" s="106">
        <v>-1.2793079386422836</v>
      </c>
    </row>
    <row r="94" spans="1:22" ht="21.75" customHeight="1">
      <c r="A94" s="124" t="s">
        <v>89</v>
      </c>
      <c r="B94" s="124"/>
      <c r="D94" s="95">
        <v>0</v>
      </c>
      <c r="E94" s="92"/>
      <c r="F94" s="95">
        <v>-10775006638</v>
      </c>
      <c r="G94" s="92"/>
      <c r="H94" s="95">
        <v>0</v>
      </c>
      <c r="I94" s="92"/>
      <c r="J94" s="95">
        <v>-10775006638</v>
      </c>
      <c r="K94" s="92"/>
      <c r="L94" s="107">
        <v>-3.1314004230414727</v>
      </c>
      <c r="M94" s="92"/>
      <c r="N94" s="95">
        <v>0</v>
      </c>
      <c r="P94" s="104">
        <v>-10775006638</v>
      </c>
      <c r="Q94" s="92"/>
      <c r="R94" s="95">
        <v>0</v>
      </c>
      <c r="S94" s="92"/>
      <c r="T94" s="99">
        <f t="shared" si="1"/>
        <v>-10775006638</v>
      </c>
      <c r="U94" s="92"/>
      <c r="V94" s="106">
        <v>-3.1314004230414727</v>
      </c>
    </row>
    <row r="95" spans="1:22" ht="21.75" customHeight="1">
      <c r="A95" s="124" t="s">
        <v>61</v>
      </c>
      <c r="B95" s="124"/>
      <c r="D95" s="96">
        <v>0</v>
      </c>
      <c r="E95" s="92"/>
      <c r="F95" s="96">
        <v>-85890393225</v>
      </c>
      <c r="G95" s="92"/>
      <c r="H95" s="96">
        <v>0</v>
      </c>
      <c r="I95" s="92"/>
      <c r="J95" s="96">
        <v>-85890393225</v>
      </c>
      <c r="K95" s="92"/>
      <c r="L95" s="107">
        <v>-24.961210950110925</v>
      </c>
      <c r="M95" s="92"/>
      <c r="N95" s="96">
        <v>0</v>
      </c>
      <c r="P95" s="104">
        <v>-85890393225</v>
      </c>
      <c r="Q95" s="92"/>
      <c r="R95" s="96">
        <v>0</v>
      </c>
      <c r="S95" s="92"/>
      <c r="T95" s="99">
        <f t="shared" si="1"/>
        <v>-85890393225</v>
      </c>
      <c r="U95" s="92"/>
      <c r="V95" s="108">
        <v>-24.961210950110925</v>
      </c>
    </row>
    <row r="96" spans="1:22" ht="21.75" customHeight="1" thickBot="1">
      <c r="A96" s="125" t="s">
        <v>106</v>
      </c>
      <c r="B96" s="125"/>
      <c r="D96" s="93">
        <f>SUM(D9:D95)</f>
        <v>17598253378</v>
      </c>
      <c r="E96" s="92"/>
      <c r="F96" s="93">
        <f>SUM(F9:F95)</f>
        <v>321137342827</v>
      </c>
      <c r="G96" s="92"/>
      <c r="H96" s="93">
        <f>SUM(H9:H95)</f>
        <v>22347288089</v>
      </c>
      <c r="I96" s="92"/>
      <c r="J96" s="93">
        <f>SUM(J9:J95)</f>
        <v>361082883239</v>
      </c>
      <c r="K96" s="92"/>
      <c r="L96" s="109">
        <f>SUM(L9:L95)</f>
        <v>104.9368349658403</v>
      </c>
      <c r="M96" s="92"/>
      <c r="N96" s="93">
        <f>SUM(N9:N95)</f>
        <v>17598253378</v>
      </c>
      <c r="O96" s="92"/>
      <c r="P96" s="93">
        <f>SUM(P9:P95)</f>
        <v>321137342827</v>
      </c>
      <c r="Q96" s="92"/>
      <c r="R96" s="93">
        <f>SUM(R9:R95)</f>
        <v>22347284460</v>
      </c>
      <c r="S96" s="92"/>
      <c r="T96" s="93">
        <f>SUM(T9:T95)</f>
        <v>361082880665</v>
      </c>
      <c r="U96" s="92"/>
      <c r="V96" s="109">
        <f>SUM(V9:V95)</f>
        <v>104.9368349658403</v>
      </c>
    </row>
    <row r="97" ht="13.5" thickTop="1"/>
  </sheetData>
  <sortState xmlns:xlrd2="http://schemas.microsoft.com/office/spreadsheetml/2017/richdata2" ref="A9:V95">
    <sortCondition descending="1" ref="T9:T95"/>
  </sortState>
  <mergeCells count="98">
    <mergeCell ref="A93:B93"/>
    <mergeCell ref="A94:B94"/>
    <mergeCell ref="A95:B95"/>
    <mergeCell ref="A96:B96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4:B54"/>
    <mergeCell ref="A55:B55"/>
    <mergeCell ref="A56:B56"/>
    <mergeCell ref="A57:B57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7:L7"/>
    <mergeCell ref="T7:V7"/>
    <mergeCell ref="A8:B8"/>
    <mergeCell ref="O8:P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5B73-664C-4A44-9F5C-59273126B5A9}">
  <sheetPr>
    <pageSetUpPr fitToPage="1"/>
  </sheetPr>
  <dimension ref="A1:V11"/>
  <sheetViews>
    <sheetView rightToLeft="1" zoomScale="93" zoomScaleNormal="93" workbookViewId="0">
      <selection activeCell="A17" sqref="A17"/>
    </sheetView>
  </sheetViews>
  <sheetFormatPr defaultRowHeight="18"/>
  <cols>
    <col min="1" max="1" width="23.7109375" style="74" customWidth="1"/>
    <col min="2" max="2" width="1.42578125" style="74" customWidth="1"/>
    <col min="3" max="3" width="17" style="74" customWidth="1"/>
    <col min="4" max="4" width="1.42578125" style="74" customWidth="1"/>
    <col min="5" max="5" width="19.5703125" style="74" bestFit="1" customWidth="1"/>
    <col min="6" max="6" width="1.42578125" style="74" customWidth="1"/>
    <col min="7" max="7" width="17" style="74" customWidth="1"/>
    <col min="8" max="8" width="1.42578125" style="74" customWidth="1"/>
    <col min="9" max="9" width="19.7109375" style="74" bestFit="1" customWidth="1"/>
    <col min="10" max="10" width="1.42578125" style="74" customWidth="1"/>
    <col min="11" max="11" width="17" style="74" customWidth="1"/>
    <col min="12" max="12" width="1.42578125" style="74" customWidth="1"/>
    <col min="13" max="13" width="19.7109375" style="74" bestFit="1" customWidth="1"/>
    <col min="14" max="14" width="1.42578125" style="74" customWidth="1"/>
    <col min="15" max="15" width="17" style="74" customWidth="1"/>
    <col min="16" max="16" width="1.42578125" style="74" customWidth="1"/>
    <col min="17" max="17" width="19.5703125" style="74" bestFit="1" customWidth="1"/>
    <col min="18" max="20" width="9.140625" style="74"/>
    <col min="21" max="21" width="16.85546875" style="74" bestFit="1" customWidth="1"/>
    <col min="22" max="16384" width="9.140625" style="74"/>
  </cols>
  <sheetData>
    <row r="1" spans="1:22" ht="25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2" ht="25.5">
      <c r="A2" s="132" t="s">
        <v>145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2" ht="25.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5" spans="1:22" ht="24">
      <c r="A5" s="154" t="s">
        <v>239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</row>
    <row r="7" spans="1:22" ht="21">
      <c r="C7" s="155" t="s">
        <v>163</v>
      </c>
      <c r="D7" s="155"/>
      <c r="E7" s="155"/>
      <c r="F7" s="155"/>
      <c r="G7" s="155"/>
      <c r="H7" s="155"/>
      <c r="I7" s="155"/>
      <c r="J7" s="155"/>
      <c r="K7" s="155"/>
      <c r="L7" s="75"/>
      <c r="M7" s="155" t="s">
        <v>164</v>
      </c>
      <c r="N7" s="155"/>
      <c r="O7" s="155"/>
      <c r="P7" s="155"/>
      <c r="Q7" s="155"/>
      <c r="V7" s="76"/>
    </row>
    <row r="8" spans="1:22" ht="21">
      <c r="C8" s="77" t="s">
        <v>232</v>
      </c>
      <c r="E8" s="77" t="s">
        <v>233</v>
      </c>
      <c r="G8" s="77" t="s">
        <v>234</v>
      </c>
      <c r="I8" s="77" t="s">
        <v>228</v>
      </c>
      <c r="K8" s="77" t="s">
        <v>232</v>
      </c>
      <c r="M8" s="77" t="s">
        <v>233</v>
      </c>
      <c r="O8" s="77" t="s">
        <v>234</v>
      </c>
      <c r="Q8" s="77" t="s">
        <v>228</v>
      </c>
    </row>
    <row r="9" spans="1:22" ht="18.75">
      <c r="A9" s="78" t="s">
        <v>169</v>
      </c>
      <c r="B9" s="79"/>
      <c r="C9" s="159">
        <v>0</v>
      </c>
      <c r="D9" s="89"/>
      <c r="E9" s="159">
        <v>-18725894556</v>
      </c>
      <c r="F9" s="90"/>
      <c r="G9" s="159">
        <v>0</v>
      </c>
      <c r="H9" s="89"/>
      <c r="I9" s="159">
        <v>-18725894556</v>
      </c>
      <c r="J9" s="90"/>
      <c r="K9" s="159">
        <v>0</v>
      </c>
      <c r="L9" s="89"/>
      <c r="M9" s="159">
        <v>-18725894556</v>
      </c>
      <c r="N9" s="89"/>
      <c r="O9" s="159">
        <v>0</v>
      </c>
      <c r="P9" s="89"/>
      <c r="Q9" s="159">
        <v>-18725894556</v>
      </c>
      <c r="T9" s="80"/>
    </row>
    <row r="10" spans="1:22" ht="21.75" thickBot="1">
      <c r="A10" s="81" t="s">
        <v>228</v>
      </c>
      <c r="C10" s="97">
        <f>SUM(C9)</f>
        <v>0</v>
      </c>
      <c r="D10" s="88"/>
      <c r="E10" s="97">
        <f>SUM(E9)</f>
        <v>-18725894556</v>
      </c>
      <c r="F10" s="88"/>
      <c r="G10" s="97">
        <f>SUM(G9)</f>
        <v>0</v>
      </c>
      <c r="H10" s="88"/>
      <c r="I10" s="97">
        <f>SUM(I9)</f>
        <v>-18725894556</v>
      </c>
      <c r="J10" s="88"/>
      <c r="K10" s="97">
        <f>SUM(K9)</f>
        <v>0</v>
      </c>
      <c r="L10" s="88"/>
      <c r="M10" s="97">
        <f>SUM(M9)</f>
        <v>-18725894556</v>
      </c>
      <c r="N10" s="88"/>
      <c r="O10" s="97">
        <f>SUM(O9)</f>
        <v>0</v>
      </c>
      <c r="P10" s="88"/>
      <c r="Q10" s="97">
        <f>SUM(Q9)</f>
        <v>-18725894556</v>
      </c>
      <c r="U10" s="80"/>
    </row>
    <row r="11" spans="1:22" ht="19.5" thickTop="1">
      <c r="C11" s="82"/>
      <c r="E11" s="82"/>
      <c r="G11" s="82"/>
      <c r="I11" s="82"/>
      <c r="K11" s="82"/>
      <c r="M11" s="82"/>
      <c r="O11" s="82"/>
      <c r="Q11" s="82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Golmohammadi</dc:creator>
  <dc:description/>
  <cp:lastModifiedBy>Sara Golmohammadi</cp:lastModifiedBy>
  <dcterms:created xsi:type="dcterms:W3CDTF">2025-05-25T06:58:34Z</dcterms:created>
  <dcterms:modified xsi:type="dcterms:W3CDTF">2025-05-25T14:31:52Z</dcterms:modified>
</cp:coreProperties>
</file>