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527\"/>
    </mc:Choice>
  </mc:AlternateContent>
  <xr:revisionPtr revIDLastSave="0" documentId="13_ncr:1_{7645CF0D-7F4F-4DCD-BAE2-58B428915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 " sheetId="24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اوراق!$A$1:$AM$11</definedName>
    <definedName name="_xlnm.Print_Area" localSheetId="2">'اوراق مشتقه'!$A$1:$AS$14</definedName>
    <definedName name="_xlnm.Print_Area" localSheetId="6">درآمد!$A$1:$K$13</definedName>
    <definedName name="_xlnm.Print_Area" localSheetId="10">'درآمد سپرده بانکی'!$A$1:$J$14</definedName>
    <definedName name="_xlnm.Print_Area" localSheetId="9">'درآمد سرمایه گذاری در اوراق به'!$A$1:$R$15</definedName>
    <definedName name="_xlnm.Print_Area" localSheetId="7">'درآمد سرمایه گذاری در سهام'!$A$1:$V$118</definedName>
    <definedName name="_xlnm.Print_Area" localSheetId="12">'درآمد سود سهام'!$A$1:$S$65</definedName>
    <definedName name="_xlnm.Print_Area" localSheetId="16">'درآمد ناشی از تغییر قیمت اوراق'!$A$1:$Q$86</definedName>
    <definedName name="_xlnm.Print_Area" localSheetId="15">'درآمد ناشی از فروش'!$A$1:$Q$76</definedName>
    <definedName name="_xlnm.Print_Area" localSheetId="11">'سایر درآمدها'!$A$1:$G$10</definedName>
    <definedName name="_xlnm.Print_Area" localSheetId="5">سپرده!$A$1:$M$16</definedName>
    <definedName name="_xlnm.Print_Area" localSheetId="1">سهام!$A$1:$AB$94</definedName>
    <definedName name="_xlnm.Print_Area" localSheetId="13">'سود اوراق بهادار'!$A$1:$T$12</definedName>
    <definedName name="_xlnm.Print_Area" localSheetId="14">'سود سپرده بانکی'!$A$1:$N$14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3" l="1"/>
  <c r="F14" i="13"/>
  <c r="C76" i="19"/>
  <c r="E76" i="19"/>
  <c r="G76" i="19"/>
  <c r="I76" i="19"/>
  <c r="K76" i="19"/>
  <c r="O76" i="19"/>
  <c r="M76" i="19"/>
  <c r="T118" i="9"/>
  <c r="V118" i="9"/>
  <c r="L16" i="7"/>
  <c r="AL11" i="5"/>
  <c r="R11" i="22"/>
  <c r="T11" i="22"/>
  <c r="V11" i="22"/>
  <c r="X11" i="22"/>
  <c r="Y11" i="22"/>
  <c r="AA11" i="22"/>
  <c r="AB11" i="22"/>
  <c r="AD11" i="22"/>
  <c r="AH11" i="22"/>
  <c r="AJ11" i="22"/>
  <c r="AL11" i="22"/>
  <c r="AA94" i="2"/>
  <c r="D118" i="9"/>
  <c r="Q10" i="23"/>
  <c r="D15" i="11"/>
  <c r="F15" i="11"/>
  <c r="H15" i="11"/>
  <c r="J15" i="11"/>
  <c r="L15" i="11"/>
  <c r="N15" i="11"/>
  <c r="P15" i="11"/>
  <c r="R15" i="11"/>
  <c r="S65" i="15"/>
  <c r="J12" i="17"/>
  <c r="N12" i="17"/>
  <c r="P12" i="17"/>
  <c r="T12" i="17"/>
  <c r="Q86" i="21"/>
  <c r="Q76" i="19"/>
  <c r="J16" i="7"/>
  <c r="AH11" i="5" l="1"/>
  <c r="G94" i="2"/>
  <c r="D16" i="7"/>
  <c r="F16" i="7"/>
  <c r="H16" i="7"/>
  <c r="O10" i="23" l="1"/>
  <c r="M10" i="23"/>
  <c r="K10" i="23"/>
  <c r="I10" i="23"/>
  <c r="G10" i="23"/>
  <c r="E10" i="23"/>
  <c r="C86" i="21"/>
  <c r="E86" i="21"/>
  <c r="G86" i="21"/>
  <c r="I86" i="21"/>
  <c r="K86" i="21"/>
  <c r="M86" i="21"/>
  <c r="O86" i="21"/>
  <c r="C14" i="18"/>
  <c r="G14" i="18"/>
  <c r="I14" i="18"/>
  <c r="M14" i="18"/>
  <c r="I65" i="15"/>
  <c r="K65" i="15"/>
  <c r="M65" i="15"/>
  <c r="O65" i="15"/>
  <c r="Q65" i="15"/>
  <c r="H14" i="13"/>
  <c r="D14" i="13"/>
  <c r="F118" i="9"/>
  <c r="H118" i="9"/>
  <c r="J118" i="9"/>
  <c r="L118" i="9"/>
  <c r="N118" i="9"/>
  <c r="N120" i="9" s="1"/>
  <c r="P118" i="9"/>
  <c r="P120" i="9" s="1"/>
  <c r="P121" i="9" s="1"/>
  <c r="R118" i="9"/>
  <c r="R120" i="9" s="1"/>
  <c r="R122" i="9" s="1"/>
  <c r="P11" i="5"/>
  <c r="R11" i="5"/>
  <c r="T11" i="5"/>
  <c r="V11" i="5"/>
  <c r="X11" i="5"/>
  <c r="Z11" i="5"/>
  <c r="AB11" i="5"/>
  <c r="AD11" i="5"/>
  <c r="AJ11" i="5"/>
  <c r="E94" i="2"/>
  <c r="I94" i="2"/>
  <c r="K94" i="2"/>
  <c r="M94" i="2"/>
  <c r="O94" i="2"/>
  <c r="Q94" i="2"/>
  <c r="S94" i="2"/>
  <c r="W94" i="2"/>
  <c r="Y94" i="2"/>
  <c r="J13" i="8" l="1"/>
  <c r="F13" i="8"/>
  <c r="H13" i="8" l="1"/>
</calcChain>
</file>

<file path=xl/sharedStrings.xml><?xml version="1.0" encoding="utf-8"?>
<sst xmlns="http://schemas.openxmlformats.org/spreadsheetml/2006/main" count="825" uniqueCount="301">
  <si>
    <t>صندوق سرمایه گذاری سهامی اهرمی پیشران پارسیان</t>
  </si>
  <si>
    <t>صورت وضعیت پرتفوی</t>
  </si>
  <si>
    <t>برای ماه منتهی به 1404/05/27</t>
  </si>
  <si>
    <t>-1</t>
  </si>
  <si>
    <t>سرمایه گذاری ها</t>
  </si>
  <si>
    <t>-1-1</t>
  </si>
  <si>
    <t>سرمایه گذاری در سهام و حق تقدم سهام</t>
  </si>
  <si>
    <t>1404/04/27</t>
  </si>
  <si>
    <t>تغییرات طی دوره</t>
  </si>
  <si>
    <t>1404/05/27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</si>
  <si>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</si>
  <si>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</si>
  <si>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</si>
  <si>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</si>
  <si>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</si>
  <si>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</si>
  <si>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</si>
  <si>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</si>
  <si>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</si>
  <si>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</si>
  <si>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</si>
  <si>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بانک تجارت</t>
  </si>
  <si>
    <t>بانک خاورمیانه</t>
  </si>
  <si>
    <t>بانک سامان</t>
  </si>
  <si>
    <t>بانک ملت</t>
  </si>
  <si>
    <t>بانک‌اقتصادنوین‌</t>
  </si>
  <si>
    <t>بهار رز عالیس چناران</t>
  </si>
  <si>
    <t>بورس کالای ایران</t>
  </si>
  <si>
    <t>بیمه کوثر</t>
  </si>
  <si>
    <t>پالایش نفت اصفهان</t>
  </si>
  <si>
    <t>پالایش نفت بندرعباس</t>
  </si>
  <si>
    <t>پالایش نفت تبریز</t>
  </si>
  <si>
    <t>پتروشیمی بوعلی سینا</t>
  </si>
  <si>
    <t>پتروشیمی پارس</t>
  </si>
  <si>
    <t>پتروشیمی پردیس</t>
  </si>
  <si>
    <t>پتروشیمی جم</t>
  </si>
  <si>
    <t>پتروشیمی‌شیراز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</si>
  <si>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</si>
  <si>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</si>
  <si>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</si>
  <si>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</si>
  <si>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</si>
  <si>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</si>
  <si>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</si>
  <si>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</si>
  <si>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</si>
  <si>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</si>
  <si>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تولیدات پتروشیمی قائد بصیر</t>
  </si>
  <si>
    <t>تولیدی برنا باطری</t>
  </si>
  <si>
    <t>چرخشگر</t>
  </si>
  <si>
    <t>ح . تامین سرمایه لوتوس پارسیان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</si>
  <si>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</si>
  <si>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</si>
  <si>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</si>
  <si>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</si>
  <si>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</si>
  <si>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</si>
  <si>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</si>
  <si>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پایا تدبیرپارسا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</si>
  <si>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</si>
  <si>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</si>
  <si>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</si>
  <si>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</si>
  <si>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</si>
  <si>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</si>
  <si>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</si>
  <si>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</si>
  <si>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</si>
  <si>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</si>
  <si>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سیمان‌مازندران‌</t>
  </si>
  <si>
    <t>سیمان‌هرمزگان‌</t>
  </si>
  <si>
    <t>شرکت س استان آذربایجان غربی</t>
  </si>
  <si>
    <t>شرکت صنایع غذایی مینو شرق</t>
  </si>
  <si>
    <t>شرکت قند بیستون</t>
  </si>
  <si>
    <t>صنایع الکترونیک مادیران</t>
  </si>
  <si>
    <t>صنایع پتروشیمی خلیج فارس</t>
  </si>
  <si>
    <t>صنایع غذایی رضوی</t>
  </si>
  <si>
    <t>صنایع مس افق کرمان</t>
  </si>
  <si>
    <t>فروشگاههای زنجیره ای افق کوروش</t>
  </si>
  <si>
    <t>فولاد  خوزستان</t>
  </si>
  <si>
    <t>فولاد مبارکه اصفهان</t>
  </si>
  <si>
    <t>گروه مالی صبا تامین</t>
  </si>
  <si>
    <t>گروه‌ صنعتی‌ بارز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</si>
  <si>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</si>
  <si>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</si>
  <si>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</si>
  <si>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</si>
  <si>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مدیریت نیروگاهی ایرانیان مپنا</t>
  </si>
  <si>
    <t>معدنکاران نسوز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</si>
  <si>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</si>
  <si>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</si>
  <si>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</si>
  <si>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</si>
  <si>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موتوژن‌</t>
  </si>
  <si>
    <t>نفت‌ بهران‌</t>
  </si>
  <si>
    <t>کاشی‌ الوند</t>
  </si>
  <si>
    <t>کانی کربن طبس</t>
  </si>
  <si>
    <t>کشت و صنعت جوین</t>
  </si>
  <si>
    <t>کلر پارس</t>
  </si>
  <si>
    <t>کویر تایر</t>
  </si>
  <si>
    <t>توسعه خدمات دریایی وبندری سینا</t>
  </si>
  <si>
    <t>شمش طلا CD1GOB0001</t>
  </si>
  <si>
    <t>تولیدی‌مهرام‌</t>
  </si>
  <si>
    <t>صنعت غذایی کورش</t>
  </si>
  <si>
    <t>آلومینای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</si>
  <si>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</si>
  <si>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</si>
  <si>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</si>
  <si>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</si>
  <si>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</si>
  <si>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</si>
  <si>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</si>
  <si>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</si>
  <si>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1405/02/21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</si>
  <si>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</si>
  <si>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</si>
  <si>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</si>
  <si>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</si>
  <si>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</si>
  <si>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</si>
  <si>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</si>
  <si>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</si>
  <si>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</si>
  <si>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</si>
  <si>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</si>
  <si>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</si>
  <si>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</si>
  <si>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</si>
  <si>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</si>
  <si>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</si>
  <si>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</si>
  <si>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</si>
  <si>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</si>
  <si>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</si>
  <si>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</si>
  <si>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</si>
  <si>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</si>
  <si>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</si>
  <si>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</si>
  <si>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</si>
  <si>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</si>
  <si>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</si>
  <si>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</si>
  <si>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</si>
  <si>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</si>
  <si>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</si>
  <si>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</si>
  <si>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</si>
  <si>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</si>
  <si>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</si>
  <si>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</si>
  <si>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</si>
  <si>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</si>
  <si>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</si>
  <si>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</si>
  <si>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</si>
  <si>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</si>
  <si>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</si>
  <si>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</si>
  <si>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</si>
  <si>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</si>
  <si>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</si>
  <si>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</si>
  <si>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</si>
  <si>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</si>
  <si>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</si>
  <si>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</si>
  <si>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</si>
  <si>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</si>
  <si>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</si>
  <si>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</si>
  <si>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ایران خودرو دیزل</t>
  </si>
  <si>
    <t>پلیمر آریا ساسول</t>
  </si>
  <si>
    <t>ایران‌ ترانسفو</t>
  </si>
  <si>
    <t>کشتیرانی جمهوری اسلامی ایران</t>
  </si>
  <si>
    <t>بانک صادرات ایران</t>
  </si>
  <si>
    <t>بانک‌پارسیان‌</t>
  </si>
  <si>
    <t>مهرمام میهن</t>
  </si>
  <si>
    <t>سرمایه گذاری مس سرچشمه</t>
  </si>
  <si>
    <t>نخریسی و نساجی خسروی خراسان</t>
  </si>
  <si>
    <t>سیم و کابل ابهر</t>
  </si>
  <si>
    <t>سیمرغ</t>
  </si>
  <si>
    <t>نفت سپاهان</t>
  </si>
  <si>
    <t>صنعتی‌ بهشهر</t>
  </si>
  <si>
    <t>فرابورس ایران</t>
  </si>
  <si>
    <t>ملی کشت و صنعت و دامپروری پارس</t>
  </si>
  <si>
    <t>فولاد کاوه جنوب کیش</t>
  </si>
  <si>
    <t>گسترش‌سرمایه‌گذاری‌ایران‌خودرو</t>
  </si>
  <si>
    <t>پالایش نفت تهران</t>
  </si>
  <si>
    <t>پالایش نفت شیراز</t>
  </si>
  <si>
    <t>کاشی‌ وسرامیک‌ حافظ‌</t>
  </si>
  <si>
    <t>بورس اوراق بهادار تهران</t>
  </si>
  <si>
    <t>نفت‌ پارس‌</t>
  </si>
  <si>
    <t>ح . گروه‌ صنعتی‌ بارز</t>
  </si>
  <si>
    <t>ح توسعه معدنی و صنعتی صبانور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</si>
  <si>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</si>
  <si>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</si>
  <si>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</si>
  <si>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</si>
  <si>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</si>
  <si>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</si>
  <si>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</si>
  <si>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اجاره تابان لوتوس14041015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</si>
  <si>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</si>
  <si>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</si>
  <si>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</si>
  <si>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</si>
  <si>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</si>
  <si>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</si>
  <si>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</si>
  <si>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</si>
  <si>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</si>
  <si>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</si>
  <si>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</si>
  <si>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</si>
  <si>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</si>
  <si>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</si>
  <si>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</si>
  <si>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</si>
  <si>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</si>
  <si>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</si>
  <si>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</si>
  <si>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</si>
  <si>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</si>
  <si>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</si>
  <si>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</si>
  <si>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</si>
  <si>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</si>
  <si>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</si>
  <si>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</si>
  <si>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</si>
  <si>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</si>
  <si>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</si>
  <si>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</si>
  <si>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</si>
  <si>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</si>
  <si>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</si>
  <si>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</si>
  <si>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1404/03/03</t>
  </si>
  <si>
    <t>1404/03/01</t>
  </si>
  <si>
    <t>1404/05/07</t>
  </si>
  <si>
    <t>1404/04/18</t>
  </si>
  <si>
    <t>1404/02/14</t>
  </si>
  <si>
    <t>1404/05/05</t>
  </si>
  <si>
    <t>1404/03/28</t>
  </si>
  <si>
    <t>1404/04/17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</si>
  <si>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</si>
  <si>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</si>
  <si>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</si>
  <si>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</si>
  <si>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</si>
  <si>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1407/03/07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</si>
  <si>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</si>
  <si>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</si>
  <si>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</si>
  <si>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</si>
  <si>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</si>
  <si>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</si>
  <si>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</si>
  <si>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</si>
  <si>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</si>
  <si>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</si>
  <si>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</si>
  <si>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‫1404/04/27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</si>
  <si>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</si>
  <si>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</si>
  <si>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</si>
  <si>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</si>
  <si>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</si>
  <si>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</si>
  <si>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</si>
  <si>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</si>
  <si>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</si>
  <si>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</si>
  <si>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</si>
  <si>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</si>
  <si>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</si>
  <si>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</si>
  <si>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</si>
  <si>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</si>
  <si>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</si>
  <si>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</si>
  <si>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</si>
  <si>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</si>
  <si>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</si>
  <si>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</si>
  <si>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</si>
  <si>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</si>
  <si>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</si>
  <si>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</si>
  <si>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گواهی سپرده کالایی شمش طلا</t>
  </si>
  <si>
    <t>برای ماه منتهی به 1404/03/27</t>
  </si>
  <si>
    <t>‫1404/05/27</t>
  </si>
  <si>
    <t xml:space="preserve">بانک اقتصاد نوین </t>
  </si>
  <si>
    <t xml:space="preserve">بانک تجارت </t>
  </si>
  <si>
    <t xml:space="preserve">بانک خاورمیانه </t>
  </si>
  <si>
    <t xml:space="preserve">بانک پاسارگاد </t>
  </si>
  <si>
    <t xml:space="preserve">بانک پارسیان </t>
  </si>
  <si>
    <t>درآمد حاصل از سرمایه گذاری در گواهی سپرده کالایی سکه و شمش طلا</t>
  </si>
  <si>
    <t>بانک پارسیان</t>
  </si>
  <si>
    <t>درصد سود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</si>
</sst>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12"/>
      <color indexed="8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15" fillId="0" borderId="0" applyFont="0" applyFill="0" applyBorder="0" applyAlignment="0" applyProtection="0"/>
  </cellStyleXfs>
  <cellXfs count="19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0" fontId="7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2" applyAlignment="1">
      <alignment horizontal="left"/>
    </xf>
    <xf numFmtId="3" fontId="7" fillId="0" borderId="0" xfId="2" applyNumberFormat="1" applyFont="1"/>
    <xf numFmtId="37" fontId="10" fillId="0" borderId="6" xfId="2" applyNumberFormat="1" applyFont="1" applyBorder="1" applyAlignment="1">
      <alignment horizontal="center" vertical="center"/>
    </xf>
    <xf numFmtId="164" fontId="10" fillId="0" borderId="6" xfId="3" applyNumberFormat="1" applyFont="1" applyBorder="1" applyAlignment="1">
      <alignment horizontal="center" vertical="center"/>
    </xf>
    <xf numFmtId="3" fontId="11" fillId="0" borderId="0" xfId="2" applyNumberFormat="1" applyFont="1"/>
    <xf numFmtId="49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37" fontId="10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43" fontId="10" fillId="0" borderId="0" xfId="3" applyFont="1" applyAlignment="1">
      <alignment horizontal="center" vertical="center"/>
    </xf>
    <xf numFmtId="3" fontId="4" fillId="0" borderId="0" xfId="2" applyNumberFormat="1" applyFont="1" applyAlignment="1">
      <alignment horizontal="center" vertical="top"/>
    </xf>
    <xf numFmtId="0" fontId="6" fillId="0" borderId="0" xfId="2" applyAlignment="1">
      <alignment horizontal="center"/>
    </xf>
    <xf numFmtId="37" fontId="10" fillId="0" borderId="9" xfId="2" applyNumberFormat="1" applyFont="1" applyBorder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7" fillId="0" borderId="0" xfId="3" applyNumberFormat="1" applyFont="1" applyAlignment="1">
      <alignment horizontal="center"/>
    </xf>
    <xf numFmtId="37" fontId="10" fillId="0" borderId="10" xfId="2" applyNumberFormat="1" applyFont="1" applyBorder="1" applyAlignment="1">
      <alignment horizontal="center" vertical="center"/>
    </xf>
    <xf numFmtId="43" fontId="10" fillId="0" borderId="10" xfId="3" applyFont="1" applyBorder="1" applyAlignment="1">
      <alignment horizontal="center" vertical="center"/>
    </xf>
    <xf numFmtId="164" fontId="10" fillId="0" borderId="9" xfId="3" applyNumberFormat="1" applyFont="1" applyBorder="1" applyAlignment="1">
      <alignment horizontal="center" vertical="center"/>
    </xf>
    <xf numFmtId="2" fontId="10" fillId="0" borderId="10" xfId="2" applyNumberFormat="1" applyFont="1" applyBorder="1" applyAlignment="1">
      <alignment horizontal="center" vertical="center"/>
    </xf>
    <xf numFmtId="37" fontId="7" fillId="0" borderId="0" xfId="2" applyNumberFormat="1" applyFont="1"/>
    <xf numFmtId="49" fontId="10" fillId="0" borderId="11" xfId="2" applyNumberFormat="1" applyFont="1" applyBorder="1" applyAlignment="1">
      <alignment horizontal="center" vertical="center"/>
    </xf>
    <xf numFmtId="37" fontId="10" fillId="0" borderId="11" xfId="2" applyNumberFormat="1" applyFont="1" applyBorder="1" applyAlignment="1">
      <alignment horizontal="center" vertical="center"/>
    </xf>
    <xf numFmtId="164" fontId="10" fillId="0" borderId="11" xfId="3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/>
    </xf>
    <xf numFmtId="3" fontId="6" fillId="0" borderId="0" xfId="2" applyNumberFormat="1"/>
    <xf numFmtId="2" fontId="7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4" fillId="0" borderId="0" xfId="2" applyNumberFormat="1" applyFont="1"/>
    <xf numFmtId="164" fontId="7" fillId="0" borderId="0" xfId="2" applyNumberFormat="1" applyFont="1"/>
    <xf numFmtId="4" fontId="7" fillId="0" borderId="0" xfId="2" applyNumberFormat="1" applyFont="1"/>
    <xf numFmtId="165" fontId="14" fillId="0" borderId="0" xfId="3" applyNumberFormat="1" applyFont="1"/>
    <xf numFmtId="3" fontId="6" fillId="0" borderId="0" xfId="2" applyNumberFormat="1" applyAlignment="1">
      <alignment horizontal="left"/>
    </xf>
    <xf numFmtId="164" fontId="7" fillId="0" borderId="0" xfId="3" applyNumberFormat="1" applyFont="1"/>
    <xf numFmtId="166" fontId="7" fillId="0" borderId="0" xfId="2" applyNumberFormat="1" applyFont="1"/>
    <xf numFmtId="0" fontId="7" fillId="0" borderId="0" xfId="4" applyFont="1"/>
    <xf numFmtId="0" fontId="6" fillId="0" borderId="0" xfId="5" applyAlignment="1">
      <alignment horizontal="left"/>
    </xf>
    <xf numFmtId="0" fontId="3" fillId="0" borderId="0" xfId="5" applyFont="1" applyAlignment="1">
      <alignment vertical="center"/>
    </xf>
    <xf numFmtId="37" fontId="9" fillId="0" borderId="6" xfId="4" applyNumberFormat="1" applyFont="1" applyBorder="1" applyAlignment="1">
      <alignment horizontal="center" vertical="center" wrapText="1"/>
    </xf>
    <xf numFmtId="37" fontId="16" fillId="0" borderId="0" xfId="4" applyNumberFormat="1" applyFont="1" applyAlignment="1">
      <alignment horizontal="right" vertical="center" wrapText="1"/>
    </xf>
    <xf numFmtId="43" fontId="16" fillId="0" borderId="0" xfId="6" applyFont="1" applyAlignment="1">
      <alignment horizontal="center" vertical="center"/>
    </xf>
    <xf numFmtId="38" fontId="17" fillId="0" borderId="0" xfId="4" applyNumberFormat="1" applyFont="1" applyAlignment="1">
      <alignment horizontal="center" vertical="center"/>
    </xf>
    <xf numFmtId="38" fontId="16" fillId="0" borderId="0" xfId="4" applyNumberFormat="1" applyFont="1" applyAlignment="1">
      <alignment horizontal="center" vertical="center"/>
    </xf>
    <xf numFmtId="38" fontId="16" fillId="0" borderId="0" xfId="6" applyNumberFormat="1" applyFont="1" applyAlignment="1">
      <alignment horizontal="center" vertical="center"/>
    </xf>
    <xf numFmtId="0" fontId="17" fillId="0" borderId="0" xfId="4" applyFont="1"/>
    <xf numFmtId="3" fontId="17" fillId="0" borderId="0" xfId="4" applyNumberFormat="1" applyFont="1"/>
    <xf numFmtId="37" fontId="18" fillId="0" borderId="9" xfId="4" applyNumberFormat="1" applyFont="1" applyBorder="1" applyAlignment="1">
      <alignment horizontal="center" vertical="center"/>
    </xf>
    <xf numFmtId="0" fontId="19" fillId="0" borderId="0" xfId="4" applyFont="1"/>
    <xf numFmtId="38" fontId="20" fillId="0" borderId="10" xfId="4" applyNumberFormat="1" applyFont="1" applyBorder="1" applyAlignment="1">
      <alignment horizontal="center" vertical="center"/>
    </xf>
    <xf numFmtId="38" fontId="19" fillId="0" borderId="0" xfId="4" applyNumberFormat="1" applyFont="1"/>
    <xf numFmtId="3" fontId="7" fillId="0" borderId="0" xfId="4" applyNumberFormat="1" applyFont="1"/>
    <xf numFmtId="37" fontId="10" fillId="0" borderId="11" xfId="4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10" fillId="0" borderId="0" xfId="1" applyFont="1" applyAlignment="1">
      <alignment horizontal="center" vertical="center"/>
    </xf>
    <xf numFmtId="43" fontId="13" fillId="0" borderId="0" xfId="1" applyFont="1" applyAlignment="1">
      <alignment horizontal="center"/>
    </xf>
    <xf numFmtId="43" fontId="10" fillId="0" borderId="10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40" fontId="4" fillId="0" borderId="5" xfId="0" applyNumberFormat="1" applyFont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38" fontId="20" fillId="0" borderId="9" xfId="4" applyNumberFormat="1" applyFont="1" applyBorder="1" applyAlignment="1">
      <alignment horizontal="center" vertical="center"/>
    </xf>
    <xf numFmtId="0" fontId="7" fillId="0" borderId="9" xfId="4" applyFont="1" applyBorder="1"/>
    <xf numFmtId="37" fontId="6" fillId="0" borderId="0" xfId="2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 vertical="top"/>
    </xf>
    <xf numFmtId="43" fontId="7" fillId="0" borderId="0" xfId="3" applyFont="1" applyFill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6" fillId="0" borderId="0" xfId="2" applyNumberFormat="1" applyAlignment="1">
      <alignment horizontal="center"/>
    </xf>
    <xf numFmtId="37" fontId="7" fillId="0" borderId="0" xfId="2" applyNumberFormat="1" applyFont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40" fontId="4" fillId="0" borderId="0" xfId="0" applyNumberFormat="1" applyFont="1" applyBorder="1" applyAlignment="1">
      <alignment horizontal="right" vertical="top"/>
    </xf>
    <xf numFmtId="3" fontId="4" fillId="0" borderId="0" xfId="2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7" fontId="10" fillId="0" borderId="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37" fontId="9" fillId="0" borderId="6" xfId="2" applyNumberFormat="1" applyFont="1" applyBorder="1" applyAlignment="1">
      <alignment horizontal="center" vertical="center"/>
    </xf>
    <xf numFmtId="0" fontId="7" fillId="0" borderId="7" xfId="2" applyFont="1" applyBorder="1"/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37" fontId="10" fillId="0" borderId="0" xfId="2" applyNumberFormat="1" applyFont="1" applyAlignment="1">
      <alignment horizontal="center" vertical="center" wrapText="1"/>
    </xf>
    <xf numFmtId="37" fontId="10" fillId="0" borderId="6" xfId="2" applyNumberFormat="1" applyFont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 wrapText="1"/>
    </xf>
    <xf numFmtId="2" fontId="10" fillId="0" borderId="6" xfId="2" applyNumberFormat="1" applyFont="1" applyBorder="1" applyAlignment="1">
      <alignment horizontal="center" vertical="center"/>
    </xf>
    <xf numFmtId="37" fontId="10" fillId="0" borderId="6" xfId="2" applyNumberFormat="1" applyFont="1" applyBorder="1" applyAlignment="1">
      <alignment horizontal="center" vertical="center" wrapText="1"/>
    </xf>
    <xf numFmtId="0" fontId="7" fillId="0" borderId="0" xfId="2" applyFont="1"/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7" fontId="10" fillId="0" borderId="4" xfId="2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right" vertical="top"/>
    </xf>
    <xf numFmtId="38" fontId="3" fillId="0" borderId="5" xfId="0" applyNumberFormat="1" applyFont="1" applyFill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38" fontId="4" fillId="0" borderId="9" xfId="0" applyNumberFormat="1" applyFont="1" applyFill="1" applyBorder="1" applyAlignment="1">
      <alignment horizontal="right" vertical="top"/>
    </xf>
  </cellXfs>
  <cellStyles count="7">
    <cellStyle name="Comma" xfId="1" builtinId="3"/>
    <cellStyle name="Comma 2" xfId="3" xr:uid="{168B1F4D-71C4-4CD0-9BEF-1F02AD30B334}"/>
    <cellStyle name="Comma 2 2" xfId="6" xr:uid="{129D3FD2-E0E6-4269-9633-447CAE092985}"/>
    <cellStyle name="Normal" xfId="0" builtinId="0"/>
    <cellStyle name="Normal 2" xfId="2" xr:uid="{C4DA01BE-C044-4CC8-B7FF-FC1B6262A55A}"/>
    <cellStyle name="Normal 2 2" xfId="4" xr:uid="{108062D8-D3F3-4CEC-93F2-8881F8C8892F}"/>
    <cellStyle name="Normal 3" xfId="5" xr:uid="{D28DBB80-9A49-4A65-AD34-B99D7972CD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5434E-139C-4F39-8218-A0BC8CD02B99}">
  <sheetPr>
    <pageSetUpPr fitToPage="1"/>
  </sheetPr>
  <dimension ref="A1:C9"/>
  <sheetViews>
    <sheetView rightToLeft="1" tabSelected="1" view="pageBreakPreview" zoomScale="112" zoomScaleNormal="100" zoomScaleSheetLayoutView="112" workbookViewId="0">
      <selection activeCell="A10" sqref="A10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47" t="s">
        <v>0</v>
      </c>
      <c r="B1" s="147"/>
      <c r="C1" s="147"/>
    </row>
    <row r="2" spans="1:3" s="76" customFormat="1" ht="21.75" customHeight="1">
      <c r="A2" s="147" t="s">
        <v>1</v>
      </c>
      <c r="B2" s="147"/>
      <c r="C2" s="147"/>
    </row>
    <row r="3" spans="1:3" s="76" customFormat="1" ht="21.75" customHeight="1">
      <c r="A3" s="147" t="s">
        <v>291</v>
      </c>
      <c r="B3" s="147"/>
      <c r="C3" s="147"/>
    </row>
    <row r="4" spans="1:3" s="76" customFormat="1" ht="7.35" customHeight="1">
      <c r="A4" s="147"/>
      <c r="B4" s="147"/>
      <c r="C4" s="147"/>
    </row>
    <row r="5" spans="1:3" s="76" customFormat="1" ht="123.6" customHeight="1">
      <c r="A5" s="147"/>
      <c r="B5" s="147"/>
      <c r="C5" s="147"/>
    </row>
    <row r="6" spans="1:3" ht="123.6" customHeight="1">
      <c r="A6" s="147" t="s">
        <v>2</v>
      </c>
      <c r="B6" s="147"/>
      <c r="C6" s="147"/>
    </row>
    <row r="8" spans="1:3" ht="25.5">
      <c r="B8" s="148"/>
      <c r="C8" s="76"/>
    </row>
    <row r="9" spans="1:3">
      <c r="B9" s="148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5"/>
  <sheetViews>
    <sheetView rightToLeft="1" workbookViewId="0">
      <selection activeCell="F24" sqref="F24"/>
    </sheetView>
  </sheetViews>
  <sheetFormatPr defaultRowHeight="12.75"/>
  <cols>
    <col min="1" max="1" width="6.7109375" bestFit="1" customWidth="1"/>
    <col min="2" max="2" width="21.140625" customWidth="1"/>
    <col min="3" max="3" width="1.28515625" customWidth="1"/>
    <col min="4" max="4" width="15.5703125" bestFit="1" customWidth="1"/>
    <col min="5" max="5" width="1.28515625" customWidth="1"/>
    <col min="6" max="6" width="15.5703125" bestFit="1" customWidth="1"/>
    <col min="7" max="7" width="1.28515625" customWidth="1"/>
    <col min="8" max="8" width="12.85546875" bestFit="1" customWidth="1"/>
    <col min="9" max="9" width="1.28515625" customWidth="1"/>
    <col min="10" max="10" width="14.57031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42578125" bestFit="1" customWidth="1"/>
    <col min="17" max="17" width="1.28515625" customWidth="1"/>
    <col min="18" max="18" width="15.28515625" customWidth="1"/>
  </cols>
  <sheetData>
    <row r="1" spans="1:18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14.45" customHeight="1"/>
    <row r="5" spans="1:18" ht="14.45" customHeight="1">
      <c r="A5" s="1" t="s">
        <v>195</v>
      </c>
      <c r="B5" s="151" t="s">
        <v>196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ht="14.45" customHeight="1">
      <c r="D6" s="152" t="s">
        <v>165</v>
      </c>
      <c r="E6" s="152"/>
      <c r="F6" s="152"/>
      <c r="G6" s="152"/>
      <c r="H6" s="152"/>
      <c r="I6" s="152"/>
      <c r="J6" s="152"/>
      <c r="L6" s="152" t="s">
        <v>166</v>
      </c>
      <c r="M6" s="152"/>
      <c r="N6" s="152"/>
      <c r="O6" s="152"/>
      <c r="P6" s="152"/>
      <c r="Q6" s="152"/>
      <c r="R6" s="152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52" t="s">
        <v>197</v>
      </c>
      <c r="B8" s="152"/>
      <c r="D8" s="2" t="s">
        <v>198</v>
      </c>
      <c r="F8" s="2" t="s">
        <v>169</v>
      </c>
      <c r="H8" s="2" t="s">
        <v>170</v>
      </c>
      <c r="J8" s="2" t="s">
        <v>105</v>
      </c>
      <c r="L8" s="2" t="s">
        <v>198</v>
      </c>
      <c r="N8" s="2" t="s">
        <v>169</v>
      </c>
      <c r="P8" s="2" t="s">
        <v>170</v>
      </c>
      <c r="R8" s="2" t="s">
        <v>105</v>
      </c>
    </row>
    <row r="9" spans="1:18" ht="21.75" customHeight="1">
      <c r="A9" s="188" t="s">
        <v>134</v>
      </c>
      <c r="B9" s="188"/>
      <c r="C9" s="116"/>
      <c r="D9" s="115">
        <v>11144465314</v>
      </c>
      <c r="E9" s="116"/>
      <c r="F9" s="115">
        <v>-9210720788</v>
      </c>
      <c r="G9" s="116"/>
      <c r="H9" s="115">
        <v>108205923</v>
      </c>
      <c r="I9" s="116"/>
      <c r="J9" s="115">
        <v>2041950449</v>
      </c>
      <c r="K9" s="116"/>
      <c r="L9" s="115">
        <v>22054083008</v>
      </c>
      <c r="M9" s="116"/>
      <c r="N9" s="115">
        <v>-5282981099</v>
      </c>
      <c r="O9" s="116"/>
      <c r="P9" s="115">
        <v>47603566</v>
      </c>
      <c r="Q9" s="116"/>
      <c r="R9" s="115">
        <v>16818705475</v>
      </c>
    </row>
    <row r="10" spans="1:18" ht="21.75" customHeight="1">
      <c r="A10" s="186" t="s">
        <v>200</v>
      </c>
      <c r="B10" s="186"/>
      <c r="C10" s="116"/>
      <c r="D10" s="117">
        <v>0</v>
      </c>
      <c r="E10" s="116"/>
      <c r="F10" s="117">
        <v>0</v>
      </c>
      <c r="G10" s="116"/>
      <c r="H10" s="117">
        <v>0</v>
      </c>
      <c r="I10" s="116"/>
      <c r="J10" s="117">
        <v>0</v>
      </c>
      <c r="K10" s="116"/>
      <c r="L10" s="117">
        <v>0</v>
      </c>
      <c r="M10" s="116"/>
      <c r="N10" s="117">
        <v>0</v>
      </c>
      <c r="O10" s="116"/>
      <c r="P10" s="117">
        <v>9127082650</v>
      </c>
      <c r="Q10" s="116"/>
      <c r="R10" s="117">
        <v>9127082650</v>
      </c>
    </row>
    <row r="11" spans="1:18" ht="21.75" customHeight="1">
      <c r="A11" s="186" t="s">
        <v>202</v>
      </c>
      <c r="B11" s="186"/>
      <c r="C11" s="116"/>
      <c r="D11" s="117">
        <v>0</v>
      </c>
      <c r="E11" s="116"/>
      <c r="F11" s="117">
        <v>0</v>
      </c>
      <c r="G11" s="116"/>
      <c r="H11" s="117">
        <v>0</v>
      </c>
      <c r="I11" s="116"/>
      <c r="J11" s="117">
        <v>0</v>
      </c>
      <c r="K11" s="116"/>
      <c r="L11" s="117">
        <v>6092561889</v>
      </c>
      <c r="M11" s="116"/>
      <c r="N11" s="117">
        <v>0</v>
      </c>
      <c r="O11" s="116"/>
      <c r="P11" s="117">
        <v>2861729886</v>
      </c>
      <c r="Q11" s="116"/>
      <c r="R11" s="117">
        <v>8954291775</v>
      </c>
    </row>
    <row r="12" spans="1:18" ht="21.75" customHeight="1">
      <c r="A12" s="186" t="s">
        <v>199</v>
      </c>
      <c r="B12" s="186"/>
      <c r="C12" s="116"/>
      <c r="D12" s="117">
        <v>0</v>
      </c>
      <c r="E12" s="116"/>
      <c r="F12" s="117">
        <v>0</v>
      </c>
      <c r="G12" s="116"/>
      <c r="H12" s="117">
        <v>0</v>
      </c>
      <c r="I12" s="116"/>
      <c r="J12" s="117">
        <v>0</v>
      </c>
      <c r="K12" s="116"/>
      <c r="L12" s="117">
        <v>0</v>
      </c>
      <c r="M12" s="116"/>
      <c r="N12" s="117">
        <v>0</v>
      </c>
      <c r="O12" s="116"/>
      <c r="P12" s="117">
        <v>7402809956</v>
      </c>
      <c r="Q12" s="116"/>
      <c r="R12" s="117">
        <v>7402809956</v>
      </c>
    </row>
    <row r="13" spans="1:18" ht="21.75" customHeight="1">
      <c r="A13" s="186" t="s">
        <v>201</v>
      </c>
      <c r="B13" s="186"/>
      <c r="C13" s="116"/>
      <c r="D13" s="117">
        <v>0</v>
      </c>
      <c r="E13" s="116"/>
      <c r="F13" s="117">
        <v>0</v>
      </c>
      <c r="G13" s="116"/>
      <c r="H13" s="117">
        <v>0</v>
      </c>
      <c r="I13" s="116"/>
      <c r="J13" s="117">
        <v>0</v>
      </c>
      <c r="K13" s="116"/>
      <c r="L13" s="117">
        <v>4376624609</v>
      </c>
      <c r="M13" s="116"/>
      <c r="N13" s="117">
        <v>0</v>
      </c>
      <c r="O13" s="116"/>
      <c r="P13" s="117">
        <v>-2612441250</v>
      </c>
      <c r="Q13" s="116"/>
      <c r="R13" s="117">
        <v>1764183359</v>
      </c>
    </row>
    <row r="14" spans="1:18" ht="21.75" customHeight="1">
      <c r="A14" s="186" t="s">
        <v>138</v>
      </c>
      <c r="B14" s="186"/>
      <c r="C14" s="116"/>
      <c r="D14" s="118">
        <v>427306532</v>
      </c>
      <c r="E14" s="116"/>
      <c r="F14" s="118">
        <v>-22536305</v>
      </c>
      <c r="G14" s="116"/>
      <c r="H14" s="118">
        <v>0</v>
      </c>
      <c r="I14" s="116"/>
      <c r="J14" s="118">
        <v>404770227</v>
      </c>
      <c r="K14" s="116"/>
      <c r="L14" s="118">
        <v>427306532</v>
      </c>
      <c r="M14" s="116"/>
      <c r="N14" s="118">
        <v>-22536305</v>
      </c>
      <c r="O14" s="116"/>
      <c r="P14" s="118">
        <v>0</v>
      </c>
      <c r="Q14" s="116"/>
      <c r="R14" s="118">
        <v>404770227</v>
      </c>
    </row>
    <row r="15" spans="1:18" ht="21.75" customHeight="1">
      <c r="A15" s="187" t="s">
        <v>105</v>
      </c>
      <c r="B15" s="187"/>
      <c r="C15" s="116"/>
      <c r="D15" s="119">
        <f>SUM(D9:D14)</f>
        <v>11571771846</v>
      </c>
      <c r="E15" s="116"/>
      <c r="F15" s="119">
        <f>SUM(F9:F14)</f>
        <v>-9233257093</v>
      </c>
      <c r="G15" s="116"/>
      <c r="H15" s="119">
        <f>SUM(H9:H14)</f>
        <v>108205923</v>
      </c>
      <c r="I15" s="116"/>
      <c r="J15" s="119">
        <f>SUM(J9:J14)</f>
        <v>2446720676</v>
      </c>
      <c r="K15" s="116"/>
      <c r="L15" s="119">
        <f>SUM(L9:L14)</f>
        <v>32950576038</v>
      </c>
      <c r="M15" s="116"/>
      <c r="N15" s="119">
        <f>SUM(N9:N14)</f>
        <v>-5305517404</v>
      </c>
      <c r="O15" s="116"/>
      <c r="P15" s="119">
        <f>SUM(P9:P14)</f>
        <v>16826784808</v>
      </c>
      <c r="Q15" s="116"/>
      <c r="R15" s="119">
        <f>SUM(R9:R14)</f>
        <v>44471843442</v>
      </c>
    </row>
  </sheetData>
  <sortState xmlns:xlrd2="http://schemas.microsoft.com/office/spreadsheetml/2017/richdata2" ref="A9:R14">
    <sortCondition descending="1" ref="R9:R14"/>
  </sortState>
  <mergeCells count="14">
    <mergeCell ref="A13:B13"/>
    <mergeCell ref="A14:B14"/>
    <mergeCell ref="A15:B15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5"/>
  <sheetViews>
    <sheetView rightToLeft="1" workbookViewId="0">
      <selection activeCell="F20" sqref="F20"/>
    </sheetView>
  </sheetViews>
  <sheetFormatPr defaultRowHeight="12.75"/>
  <cols>
    <col min="1" max="1" width="5.140625" customWidth="1"/>
    <col min="2" max="2" width="19.28515625" customWidth="1"/>
    <col min="3" max="3" width="1.28515625" customWidth="1"/>
    <col min="4" max="4" width="19.42578125" customWidth="1"/>
    <col min="5" max="5" width="1.28515625" customWidth="1"/>
    <col min="6" max="6" width="14" customWidth="1"/>
    <col min="7" max="7" width="1.28515625" customWidth="1"/>
    <col min="8" max="8" width="19.42578125" customWidth="1"/>
    <col min="9" max="9" width="1.28515625" customWidth="1"/>
    <col min="10" max="10" width="13" customWidth="1"/>
  </cols>
  <sheetData>
    <row r="1" spans="1:11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1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1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1" ht="14.45" customHeight="1"/>
    <row r="5" spans="1:11" ht="14.45" customHeight="1">
      <c r="A5" s="1" t="s">
        <v>203</v>
      </c>
      <c r="B5" s="151" t="s">
        <v>204</v>
      </c>
      <c r="C5" s="151"/>
      <c r="D5" s="151"/>
      <c r="E5" s="151"/>
      <c r="F5" s="151"/>
      <c r="G5" s="151"/>
      <c r="H5" s="151"/>
      <c r="I5" s="151"/>
      <c r="J5" s="151"/>
    </row>
    <row r="6" spans="1:11" ht="14.45" customHeight="1">
      <c r="D6" s="152" t="s">
        <v>165</v>
      </c>
      <c r="E6" s="152"/>
      <c r="F6" s="152"/>
      <c r="H6" s="152" t="s">
        <v>166</v>
      </c>
      <c r="I6" s="152"/>
      <c r="J6" s="152"/>
    </row>
    <row r="7" spans="1:11" ht="36.4" customHeight="1">
      <c r="A7" s="152" t="s">
        <v>205</v>
      </c>
      <c r="B7" s="152"/>
      <c r="D7" s="16" t="s">
        <v>206</v>
      </c>
      <c r="E7" s="3"/>
      <c r="F7" s="16" t="s">
        <v>300</v>
      </c>
      <c r="H7" s="16" t="s">
        <v>206</v>
      </c>
      <c r="I7" s="3"/>
      <c r="J7" s="16" t="s">
        <v>300</v>
      </c>
    </row>
    <row r="8" spans="1:11" ht="21.75" customHeight="1">
      <c r="A8" s="190" t="s">
        <v>299</v>
      </c>
      <c r="B8" s="190"/>
      <c r="D8" s="98">
        <v>6137756</v>
      </c>
      <c r="E8" s="96"/>
      <c r="F8" s="128">
        <v>42.580491462785439</v>
      </c>
      <c r="G8" s="96"/>
      <c r="H8" s="98">
        <v>57512727</v>
      </c>
      <c r="I8" s="96"/>
      <c r="J8" s="128">
        <v>71.136595850168675</v>
      </c>
    </row>
    <row r="9" spans="1:11" ht="21.75" customHeight="1">
      <c r="A9" s="189" t="s">
        <v>295</v>
      </c>
      <c r="B9" s="189"/>
      <c r="D9" s="126">
        <v>7917178</v>
      </c>
      <c r="E9" s="96"/>
      <c r="F9" s="130">
        <v>54.925176275882052</v>
      </c>
      <c r="G9" s="96"/>
      <c r="H9" s="126">
        <v>22331503</v>
      </c>
      <c r="I9" s="96"/>
      <c r="J9" s="130">
        <v>27.621488086242707</v>
      </c>
    </row>
    <row r="10" spans="1:11" ht="21.75" customHeight="1">
      <c r="A10" s="189" t="s">
        <v>293</v>
      </c>
      <c r="B10" s="189"/>
      <c r="D10" s="126">
        <v>264843</v>
      </c>
      <c r="E10" s="96"/>
      <c r="F10" s="130">
        <v>1.8373400800681037</v>
      </c>
      <c r="G10" s="96"/>
      <c r="H10" s="126">
        <v>795901</v>
      </c>
      <c r="I10" s="96"/>
      <c r="J10" s="130">
        <v>0.9844375449932169</v>
      </c>
    </row>
    <row r="11" spans="1:11" ht="21.75" customHeight="1">
      <c r="A11" s="189" t="s">
        <v>24</v>
      </c>
      <c r="B11" s="189"/>
      <c r="D11" s="126">
        <v>27281</v>
      </c>
      <c r="E11" s="96"/>
      <c r="F11" s="130">
        <v>0.18926108949203088</v>
      </c>
      <c r="G11" s="96"/>
      <c r="H11" s="126">
        <v>109857</v>
      </c>
      <c r="I11" s="96"/>
      <c r="J11" s="130">
        <v>0.13588041148373958</v>
      </c>
    </row>
    <row r="12" spans="1:11" ht="21.75" customHeight="1">
      <c r="A12" s="189" t="s">
        <v>296</v>
      </c>
      <c r="B12" s="189"/>
      <c r="D12" s="127">
        <v>57037</v>
      </c>
      <c r="E12" s="96"/>
      <c r="F12" s="130">
        <v>0.39569241455067505</v>
      </c>
      <c r="G12" s="96"/>
      <c r="H12" s="127">
        <v>57037</v>
      </c>
      <c r="I12" s="96"/>
      <c r="J12" s="130">
        <v>7.0548176536752827E-2</v>
      </c>
    </row>
    <row r="13" spans="1:11" ht="21.75" customHeight="1">
      <c r="A13" s="189" t="s">
        <v>294</v>
      </c>
      <c r="B13" s="189"/>
      <c r="D13" s="100">
        <v>10384</v>
      </c>
      <c r="E13" s="96"/>
      <c r="F13" s="130">
        <v>7.2038677221701874E-2</v>
      </c>
      <c r="G13" s="96"/>
      <c r="H13" s="100">
        <v>41273</v>
      </c>
      <c r="I13" s="96"/>
      <c r="J13" s="130">
        <v>5.1049930574914519E-2</v>
      </c>
      <c r="K13" s="85"/>
    </row>
    <row r="14" spans="1:11" ht="21.75" customHeight="1" thickBot="1">
      <c r="A14" s="175" t="s">
        <v>105</v>
      </c>
      <c r="B14" s="175"/>
      <c r="D14" s="129">
        <f>SUM(D8:D13)</f>
        <v>14414479</v>
      </c>
      <c r="E14" s="96"/>
      <c r="F14" s="129">
        <f>SUM(F8:F13)</f>
        <v>100</v>
      </c>
      <c r="G14" s="96"/>
      <c r="H14" s="129">
        <f>SUM(H8:H13)</f>
        <v>80848298</v>
      </c>
      <c r="I14" s="96"/>
      <c r="J14" s="129">
        <f>SUM(J8:J13)</f>
        <v>100</v>
      </c>
    </row>
    <row r="15" spans="1:11" ht="13.5" thickTop="1"/>
  </sheetData>
  <sortState xmlns:xlrd2="http://schemas.microsoft.com/office/spreadsheetml/2017/richdata2" ref="A8:J13">
    <sortCondition descending="1" ref="H8:H13"/>
  </sortState>
  <mergeCells count="14">
    <mergeCell ref="A11:B11"/>
    <mergeCell ref="A12:B12"/>
    <mergeCell ref="A13:B13"/>
    <mergeCell ref="A14:B14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S15" sqref="S15"/>
    </sheetView>
  </sheetViews>
  <sheetFormatPr defaultRowHeight="12.75"/>
  <cols>
    <col min="1" max="1" width="5.140625" customWidth="1"/>
    <col min="2" max="2" width="17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50" t="s">
        <v>0</v>
      </c>
      <c r="B1" s="150"/>
      <c r="C1" s="150"/>
      <c r="D1" s="150"/>
      <c r="E1" s="150"/>
      <c r="F1" s="150"/>
    </row>
    <row r="2" spans="1:6" ht="21.75" customHeight="1">
      <c r="A2" s="150" t="s">
        <v>147</v>
      </c>
      <c r="B2" s="150"/>
      <c r="C2" s="150"/>
      <c r="D2" s="150"/>
      <c r="E2" s="150"/>
      <c r="F2" s="150"/>
    </row>
    <row r="3" spans="1:6" ht="21.75" customHeight="1">
      <c r="A3" s="150" t="s">
        <v>2</v>
      </c>
      <c r="B3" s="150"/>
      <c r="C3" s="150"/>
      <c r="D3" s="150"/>
      <c r="E3" s="150"/>
      <c r="F3" s="150"/>
    </row>
    <row r="4" spans="1:6" ht="14.45" customHeight="1"/>
    <row r="5" spans="1:6" ht="29.1" customHeight="1">
      <c r="A5" s="1" t="s">
        <v>207</v>
      </c>
      <c r="B5" s="151" t="s">
        <v>161</v>
      </c>
      <c r="C5" s="151"/>
      <c r="D5" s="151"/>
      <c r="E5" s="151"/>
      <c r="F5" s="151"/>
    </row>
    <row r="6" spans="1:6" ht="14.45" customHeight="1">
      <c r="D6" s="2" t="s">
        <v>165</v>
      </c>
      <c r="F6" s="2" t="s">
        <v>9</v>
      </c>
    </row>
    <row r="7" spans="1:6" ht="14.45" customHeight="1">
      <c r="A7" s="152" t="s">
        <v>161</v>
      </c>
      <c r="B7" s="152"/>
      <c r="D7" s="4" t="s">
        <v>144</v>
      </c>
      <c r="F7" s="4" t="s">
        <v>144</v>
      </c>
    </row>
    <row r="8" spans="1:6" ht="21.75" customHeight="1">
      <c r="A8" s="154" t="s">
        <v>208</v>
      </c>
      <c r="B8" s="154"/>
      <c r="D8" s="92">
        <v>24603613</v>
      </c>
      <c r="F8" s="6">
        <v>1389073505</v>
      </c>
    </row>
    <row r="9" spans="1:6" ht="21.75" customHeight="1">
      <c r="A9" s="191" t="s">
        <v>161</v>
      </c>
      <c r="B9" s="191"/>
      <c r="D9" s="11">
        <v>702</v>
      </c>
      <c r="F9" s="92">
        <v>735869687</v>
      </c>
    </row>
    <row r="10" spans="1:6" ht="21.75" customHeight="1">
      <c r="A10" s="175" t="s">
        <v>105</v>
      </c>
      <c r="B10" s="175"/>
      <c r="D10" s="13">
        <v>24604315</v>
      </c>
      <c r="F10" s="13">
        <v>2124943192</v>
      </c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66"/>
  <sheetViews>
    <sheetView rightToLeft="1" topLeftCell="A58" workbookViewId="0">
      <selection activeCell="Q69" sqref="Q69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19.42578125" customWidth="1"/>
    <col min="6" max="6" width="1.28515625" customWidth="1"/>
    <col min="7" max="7" width="14.28515625" customWidth="1"/>
    <col min="8" max="8" width="1.28515625" customWidth="1"/>
    <col min="9" max="9" width="19.140625" bestFit="1" customWidth="1"/>
    <col min="10" max="10" width="1.28515625" customWidth="1"/>
    <col min="11" max="11" width="14.570312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.140625" bestFit="1" customWidth="1"/>
    <col min="18" max="18" width="1.28515625" customWidth="1"/>
    <col min="19" max="19" width="20" customWidth="1"/>
  </cols>
  <sheetData>
    <row r="1" spans="1:20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20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20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20" ht="14.45" customHeight="1"/>
    <row r="5" spans="1:20" ht="14.45" customHeight="1">
      <c r="A5" s="151" t="s">
        <v>168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</row>
    <row r="6" spans="1:20" ht="14.45" customHeight="1">
      <c r="A6" s="152" t="s">
        <v>107</v>
      </c>
      <c r="C6" s="152" t="s">
        <v>209</v>
      </c>
      <c r="D6" s="152"/>
      <c r="E6" s="152"/>
      <c r="F6" s="152"/>
      <c r="G6" s="152"/>
      <c r="I6" s="152" t="s">
        <v>165</v>
      </c>
      <c r="J6" s="152"/>
      <c r="K6" s="152"/>
      <c r="L6" s="152"/>
      <c r="M6" s="152"/>
      <c r="O6" s="152" t="s">
        <v>166</v>
      </c>
      <c r="P6" s="152"/>
      <c r="Q6" s="152"/>
      <c r="R6" s="152"/>
      <c r="S6" s="152"/>
    </row>
    <row r="7" spans="1:20" ht="42">
      <c r="A7" s="152"/>
      <c r="C7" s="16" t="s">
        <v>210</v>
      </c>
      <c r="D7" s="3"/>
      <c r="E7" s="16" t="s">
        <v>211</v>
      </c>
      <c r="F7" s="3"/>
      <c r="G7" s="16" t="s">
        <v>212</v>
      </c>
      <c r="I7" s="16" t="s">
        <v>213</v>
      </c>
      <c r="J7" s="3"/>
      <c r="K7" s="16" t="s">
        <v>214</v>
      </c>
      <c r="L7" s="3"/>
      <c r="M7" s="16" t="s">
        <v>215</v>
      </c>
      <c r="O7" s="16" t="s">
        <v>213</v>
      </c>
      <c r="P7" s="3"/>
      <c r="Q7" s="16" t="s">
        <v>214</v>
      </c>
      <c r="R7" s="3"/>
      <c r="S7" s="16" t="s">
        <v>215</v>
      </c>
    </row>
    <row r="8" spans="1:20" ht="21.75" customHeight="1">
      <c r="A8" s="5" t="s">
        <v>85</v>
      </c>
      <c r="C8" s="5" t="s">
        <v>240</v>
      </c>
      <c r="E8" s="115">
        <v>17466578</v>
      </c>
      <c r="F8" s="116"/>
      <c r="G8" s="115">
        <v>2223</v>
      </c>
      <c r="H8" s="116"/>
      <c r="I8" s="115">
        <v>38828202894</v>
      </c>
      <c r="J8" s="116"/>
      <c r="K8" s="115">
        <v>0</v>
      </c>
      <c r="L8" s="116"/>
      <c r="M8" s="115">
        <v>38828202894</v>
      </c>
      <c r="N8" s="116"/>
      <c r="O8" s="115">
        <v>38828202894</v>
      </c>
      <c r="P8" s="116"/>
      <c r="Q8" s="115">
        <v>0</v>
      </c>
      <c r="R8" s="116"/>
      <c r="S8" s="115">
        <v>38828202894</v>
      </c>
      <c r="T8" s="95"/>
    </row>
    <row r="9" spans="1:20" ht="21.75" customHeight="1">
      <c r="A9" s="7" t="s">
        <v>92</v>
      </c>
      <c r="C9" s="7" t="s">
        <v>222</v>
      </c>
      <c r="E9" s="117">
        <v>68704443</v>
      </c>
      <c r="F9" s="116"/>
      <c r="G9" s="117">
        <v>370</v>
      </c>
      <c r="H9" s="116"/>
      <c r="I9" s="117">
        <v>25420643910</v>
      </c>
      <c r="J9" s="116"/>
      <c r="K9" s="117">
        <v>0</v>
      </c>
      <c r="L9" s="116"/>
      <c r="M9" s="117">
        <v>25420643910</v>
      </c>
      <c r="N9" s="116"/>
      <c r="O9" s="117">
        <v>25420643910</v>
      </c>
      <c r="P9" s="116"/>
      <c r="Q9" s="117">
        <v>0</v>
      </c>
      <c r="R9" s="116"/>
      <c r="S9" s="117">
        <v>25420643910</v>
      </c>
      <c r="T9" s="95"/>
    </row>
    <row r="10" spans="1:20" ht="21.75" customHeight="1">
      <c r="A10" s="7" t="s">
        <v>80</v>
      </c>
      <c r="C10" s="7" t="s">
        <v>232</v>
      </c>
      <c r="E10" s="117">
        <v>79836111</v>
      </c>
      <c r="F10" s="116"/>
      <c r="G10" s="117">
        <v>280</v>
      </c>
      <c r="H10" s="116"/>
      <c r="I10" s="117">
        <v>22354111080</v>
      </c>
      <c r="J10" s="116"/>
      <c r="K10" s="117">
        <v>-653976654</v>
      </c>
      <c r="L10" s="116"/>
      <c r="M10" s="117">
        <v>21700134426</v>
      </c>
      <c r="N10" s="116"/>
      <c r="O10" s="117">
        <v>22354111080</v>
      </c>
      <c r="P10" s="116"/>
      <c r="Q10" s="117">
        <v>-653976654</v>
      </c>
      <c r="R10" s="116"/>
      <c r="S10" s="117">
        <v>21700134426</v>
      </c>
      <c r="T10" s="95"/>
    </row>
    <row r="11" spans="1:20" ht="21.75" customHeight="1">
      <c r="A11" s="7" t="s">
        <v>30</v>
      </c>
      <c r="C11" s="7" t="s">
        <v>237</v>
      </c>
      <c r="E11" s="117">
        <v>21666789</v>
      </c>
      <c r="F11" s="116"/>
      <c r="G11" s="117">
        <v>936</v>
      </c>
      <c r="H11" s="116"/>
      <c r="I11" s="117">
        <v>20280114504</v>
      </c>
      <c r="J11" s="116"/>
      <c r="K11" s="117">
        <v>-1360646660</v>
      </c>
      <c r="L11" s="116"/>
      <c r="M11" s="117">
        <v>18919467844</v>
      </c>
      <c r="N11" s="116"/>
      <c r="O11" s="117">
        <v>20280114504</v>
      </c>
      <c r="P11" s="116"/>
      <c r="Q11" s="117">
        <v>-1360646660</v>
      </c>
      <c r="R11" s="116"/>
      <c r="S11" s="117">
        <v>18919467844</v>
      </c>
      <c r="T11" s="95"/>
    </row>
    <row r="12" spans="1:20" ht="21.75" customHeight="1">
      <c r="A12" s="7" t="s">
        <v>28</v>
      </c>
      <c r="C12" s="7" t="s">
        <v>229</v>
      </c>
      <c r="E12" s="117">
        <v>49590165</v>
      </c>
      <c r="F12" s="116"/>
      <c r="G12" s="117">
        <v>350</v>
      </c>
      <c r="H12" s="116"/>
      <c r="I12" s="117">
        <v>17356557750</v>
      </c>
      <c r="J12" s="116"/>
      <c r="K12" s="117">
        <v>0</v>
      </c>
      <c r="L12" s="116"/>
      <c r="M12" s="117">
        <v>17356557750</v>
      </c>
      <c r="N12" s="116"/>
      <c r="O12" s="117">
        <v>17356557750</v>
      </c>
      <c r="P12" s="116"/>
      <c r="Q12" s="117">
        <v>0</v>
      </c>
      <c r="R12" s="116"/>
      <c r="S12" s="117">
        <v>17356557750</v>
      </c>
      <c r="T12" s="95"/>
    </row>
    <row r="13" spans="1:20" ht="21.75" customHeight="1">
      <c r="A13" s="7" t="s">
        <v>32</v>
      </c>
      <c r="C13" s="7" t="s">
        <v>224</v>
      </c>
      <c r="E13" s="117">
        <v>2000000</v>
      </c>
      <c r="F13" s="116"/>
      <c r="G13" s="117">
        <v>8362</v>
      </c>
      <c r="H13" s="116"/>
      <c r="I13" s="117">
        <v>16724000000</v>
      </c>
      <c r="J13" s="116"/>
      <c r="K13" s="117">
        <v>-445973333</v>
      </c>
      <c r="L13" s="116"/>
      <c r="M13" s="117">
        <v>16278026667</v>
      </c>
      <c r="N13" s="116"/>
      <c r="O13" s="117">
        <v>16724000000</v>
      </c>
      <c r="P13" s="116"/>
      <c r="Q13" s="117">
        <v>-445973333</v>
      </c>
      <c r="R13" s="116"/>
      <c r="S13" s="117">
        <v>16278026667</v>
      </c>
      <c r="T13" s="95"/>
    </row>
    <row r="14" spans="1:20" ht="21.75" customHeight="1">
      <c r="A14" s="7" t="s">
        <v>64</v>
      </c>
      <c r="C14" s="7" t="s">
        <v>235</v>
      </c>
      <c r="E14" s="117">
        <v>1989000</v>
      </c>
      <c r="F14" s="116"/>
      <c r="G14" s="117">
        <v>6810</v>
      </c>
      <c r="H14" s="116"/>
      <c r="I14" s="117">
        <v>0</v>
      </c>
      <c r="J14" s="116"/>
      <c r="K14" s="117">
        <v>0</v>
      </c>
      <c r="L14" s="116"/>
      <c r="M14" s="117">
        <v>0</v>
      </c>
      <c r="N14" s="116"/>
      <c r="O14" s="117">
        <v>13545090000</v>
      </c>
      <c r="P14" s="116"/>
      <c r="Q14" s="117">
        <v>0</v>
      </c>
      <c r="R14" s="116"/>
      <c r="S14" s="117">
        <v>13545090000</v>
      </c>
      <c r="T14" s="95"/>
    </row>
    <row r="15" spans="1:20" ht="21.75" customHeight="1">
      <c r="A15" s="7" t="s">
        <v>89</v>
      </c>
      <c r="C15" s="7" t="s">
        <v>231</v>
      </c>
      <c r="E15" s="117">
        <v>39000000</v>
      </c>
      <c r="F15" s="116"/>
      <c r="G15" s="117">
        <v>310</v>
      </c>
      <c r="H15" s="116"/>
      <c r="I15" s="117">
        <v>0</v>
      </c>
      <c r="J15" s="116"/>
      <c r="K15" s="117">
        <v>0</v>
      </c>
      <c r="L15" s="116"/>
      <c r="M15" s="117">
        <v>0</v>
      </c>
      <c r="N15" s="116"/>
      <c r="O15" s="117">
        <v>12090000000</v>
      </c>
      <c r="P15" s="116"/>
      <c r="Q15" s="117">
        <v>-687286822</v>
      </c>
      <c r="R15" s="116"/>
      <c r="S15" s="117">
        <v>11402713178</v>
      </c>
      <c r="T15" s="95"/>
    </row>
    <row r="16" spans="1:20" ht="21.75" customHeight="1">
      <c r="A16" s="7" t="s">
        <v>40</v>
      </c>
      <c r="C16" s="7" t="s">
        <v>223</v>
      </c>
      <c r="E16" s="117">
        <v>24400000</v>
      </c>
      <c r="F16" s="116"/>
      <c r="G16" s="117">
        <v>460</v>
      </c>
      <c r="H16" s="116"/>
      <c r="I16" s="117">
        <v>11224000000</v>
      </c>
      <c r="J16" s="116"/>
      <c r="K16" s="117">
        <v>-270096257</v>
      </c>
      <c r="L16" s="116"/>
      <c r="M16" s="117">
        <v>10953903743</v>
      </c>
      <c r="N16" s="116"/>
      <c r="O16" s="117">
        <v>11224000000</v>
      </c>
      <c r="P16" s="116"/>
      <c r="Q16" s="117">
        <v>-270096257</v>
      </c>
      <c r="R16" s="116"/>
      <c r="S16" s="117">
        <v>10953903743</v>
      </c>
      <c r="T16" s="95"/>
    </row>
    <row r="17" spans="1:20" ht="21.75" customHeight="1">
      <c r="A17" s="7" t="s">
        <v>68</v>
      </c>
      <c r="C17" s="7" t="s">
        <v>228</v>
      </c>
      <c r="E17" s="117">
        <v>13750000</v>
      </c>
      <c r="F17" s="116"/>
      <c r="G17" s="117">
        <v>750</v>
      </c>
      <c r="H17" s="116"/>
      <c r="I17" s="117">
        <v>0</v>
      </c>
      <c r="J17" s="116"/>
      <c r="K17" s="117">
        <v>0</v>
      </c>
      <c r="L17" s="116"/>
      <c r="M17" s="117">
        <v>0</v>
      </c>
      <c r="N17" s="116"/>
      <c r="O17" s="117">
        <v>10312500000</v>
      </c>
      <c r="P17" s="116"/>
      <c r="Q17" s="117">
        <v>-139358108</v>
      </c>
      <c r="R17" s="116"/>
      <c r="S17" s="117">
        <v>10173141892</v>
      </c>
      <c r="T17" s="95"/>
    </row>
    <row r="18" spans="1:20" ht="21.75" customHeight="1">
      <c r="A18" s="7" t="s">
        <v>29</v>
      </c>
      <c r="C18" s="7" t="s">
        <v>216</v>
      </c>
      <c r="E18" s="117">
        <v>28025546</v>
      </c>
      <c r="F18" s="116"/>
      <c r="G18" s="117">
        <v>360</v>
      </c>
      <c r="H18" s="116"/>
      <c r="I18" s="117">
        <v>10089196560</v>
      </c>
      <c r="J18" s="116"/>
      <c r="K18" s="117">
        <v>-189850473</v>
      </c>
      <c r="L18" s="116"/>
      <c r="M18" s="117">
        <v>9899346087</v>
      </c>
      <c r="N18" s="116"/>
      <c r="O18" s="117">
        <v>10089196560</v>
      </c>
      <c r="P18" s="116"/>
      <c r="Q18" s="117">
        <v>-189850473</v>
      </c>
      <c r="R18" s="116"/>
      <c r="S18" s="117">
        <v>9899346087</v>
      </c>
      <c r="T18" s="95"/>
    </row>
    <row r="19" spans="1:20" ht="21.75" customHeight="1">
      <c r="A19" s="7" t="s">
        <v>33</v>
      </c>
      <c r="C19" s="7" t="s">
        <v>222</v>
      </c>
      <c r="E19" s="117">
        <v>59839294</v>
      </c>
      <c r="F19" s="116"/>
      <c r="G19" s="117">
        <v>160</v>
      </c>
      <c r="H19" s="116"/>
      <c r="I19" s="117">
        <v>9574287040</v>
      </c>
      <c r="J19" s="116"/>
      <c r="K19" s="117">
        <v>0</v>
      </c>
      <c r="L19" s="116"/>
      <c r="M19" s="117">
        <v>9574287040</v>
      </c>
      <c r="N19" s="116"/>
      <c r="O19" s="117">
        <v>9574287040</v>
      </c>
      <c r="P19" s="116"/>
      <c r="Q19" s="117">
        <v>0</v>
      </c>
      <c r="R19" s="116"/>
      <c r="S19" s="117">
        <v>9574287040</v>
      </c>
      <c r="T19" s="95"/>
    </row>
    <row r="20" spans="1:20" ht="21.75" customHeight="1">
      <c r="A20" s="7" t="s">
        <v>51</v>
      </c>
      <c r="C20" s="7" t="s">
        <v>224</v>
      </c>
      <c r="E20" s="117">
        <v>12400000</v>
      </c>
      <c r="F20" s="116"/>
      <c r="G20" s="117">
        <v>750</v>
      </c>
      <c r="H20" s="116"/>
      <c r="I20" s="117">
        <v>9300000000</v>
      </c>
      <c r="J20" s="116"/>
      <c r="K20" s="117">
        <v>-205559277</v>
      </c>
      <c r="L20" s="116"/>
      <c r="M20" s="117">
        <v>9094440723</v>
      </c>
      <c r="N20" s="116"/>
      <c r="O20" s="117">
        <v>9300000000</v>
      </c>
      <c r="P20" s="116"/>
      <c r="Q20" s="117">
        <v>-205559277</v>
      </c>
      <c r="R20" s="116"/>
      <c r="S20" s="117">
        <v>9094440723</v>
      </c>
      <c r="T20" s="95"/>
    </row>
    <row r="21" spans="1:20" ht="21.75" customHeight="1">
      <c r="A21" s="7" t="s">
        <v>35</v>
      </c>
      <c r="C21" s="7" t="s">
        <v>229</v>
      </c>
      <c r="E21" s="117">
        <v>2258932</v>
      </c>
      <c r="F21" s="116"/>
      <c r="G21" s="117">
        <v>4200</v>
      </c>
      <c r="H21" s="116"/>
      <c r="I21" s="117">
        <v>9487514400</v>
      </c>
      <c r="J21" s="116"/>
      <c r="K21" s="117">
        <v>-568151216</v>
      </c>
      <c r="L21" s="116"/>
      <c r="M21" s="117">
        <v>8919363184</v>
      </c>
      <c r="N21" s="116"/>
      <c r="O21" s="117">
        <v>9487514400</v>
      </c>
      <c r="P21" s="116"/>
      <c r="Q21" s="117">
        <v>-568151216</v>
      </c>
      <c r="R21" s="116"/>
      <c r="S21" s="117">
        <v>8919363184</v>
      </c>
      <c r="T21" s="95"/>
    </row>
    <row r="22" spans="1:20" ht="21.75" customHeight="1">
      <c r="A22" s="7" t="s">
        <v>65</v>
      </c>
      <c r="C22" s="7" t="s">
        <v>222</v>
      </c>
      <c r="E22" s="117">
        <v>4450581</v>
      </c>
      <c r="F22" s="116"/>
      <c r="G22" s="117">
        <v>2070</v>
      </c>
      <c r="H22" s="116"/>
      <c r="I22" s="117">
        <v>9212702670</v>
      </c>
      <c r="J22" s="116"/>
      <c r="K22" s="117">
        <v>-562833925</v>
      </c>
      <c r="L22" s="116"/>
      <c r="M22" s="117">
        <v>8649868745</v>
      </c>
      <c r="N22" s="116"/>
      <c r="O22" s="117">
        <v>9212702670</v>
      </c>
      <c r="P22" s="116"/>
      <c r="Q22" s="117">
        <v>-562833925</v>
      </c>
      <c r="R22" s="116"/>
      <c r="S22" s="117">
        <v>8649868745</v>
      </c>
      <c r="T22" s="95"/>
    </row>
    <row r="23" spans="1:20" ht="21.75" customHeight="1">
      <c r="A23" s="7" t="s">
        <v>67</v>
      </c>
      <c r="C23" s="7" t="s">
        <v>234</v>
      </c>
      <c r="E23" s="117">
        <v>684000</v>
      </c>
      <c r="F23" s="116"/>
      <c r="G23" s="117">
        <v>12450</v>
      </c>
      <c r="H23" s="116"/>
      <c r="I23" s="117">
        <v>0</v>
      </c>
      <c r="J23" s="116"/>
      <c r="K23" s="117">
        <v>0</v>
      </c>
      <c r="L23" s="116"/>
      <c r="M23" s="117">
        <v>0</v>
      </c>
      <c r="N23" s="116"/>
      <c r="O23" s="117">
        <v>8515800000</v>
      </c>
      <c r="P23" s="116"/>
      <c r="Q23" s="117">
        <v>0</v>
      </c>
      <c r="R23" s="116"/>
      <c r="S23" s="117">
        <v>8515800000</v>
      </c>
      <c r="T23" s="95"/>
    </row>
    <row r="24" spans="1:20" ht="21.75" customHeight="1">
      <c r="A24" s="7" t="s">
        <v>25</v>
      </c>
      <c r="C24" s="7" t="s">
        <v>220</v>
      </c>
      <c r="E24" s="117">
        <v>35390949</v>
      </c>
      <c r="F24" s="116"/>
      <c r="G24" s="117">
        <v>240</v>
      </c>
      <c r="H24" s="116"/>
      <c r="I24" s="117">
        <v>0</v>
      </c>
      <c r="J24" s="116"/>
      <c r="K24" s="117">
        <v>0</v>
      </c>
      <c r="L24" s="116"/>
      <c r="M24" s="117">
        <v>0</v>
      </c>
      <c r="N24" s="116"/>
      <c r="O24" s="117">
        <v>8493827760</v>
      </c>
      <c r="P24" s="116"/>
      <c r="Q24" s="117">
        <v>0</v>
      </c>
      <c r="R24" s="116"/>
      <c r="S24" s="117">
        <v>8493827760</v>
      </c>
      <c r="T24" s="95"/>
    </row>
    <row r="25" spans="1:20" ht="21.75" customHeight="1">
      <c r="A25" s="7" t="s">
        <v>82</v>
      </c>
      <c r="C25" s="7" t="s">
        <v>227</v>
      </c>
      <c r="E25" s="117">
        <v>5927737</v>
      </c>
      <c r="F25" s="116"/>
      <c r="G25" s="117">
        <v>1430</v>
      </c>
      <c r="H25" s="116"/>
      <c r="I25" s="117">
        <v>0</v>
      </c>
      <c r="J25" s="116"/>
      <c r="K25" s="117">
        <v>0</v>
      </c>
      <c r="L25" s="116"/>
      <c r="M25" s="117">
        <v>0</v>
      </c>
      <c r="N25" s="116"/>
      <c r="O25" s="117">
        <v>8476663910</v>
      </c>
      <c r="P25" s="116"/>
      <c r="Q25" s="117">
        <v>-517866927</v>
      </c>
      <c r="R25" s="116"/>
      <c r="S25" s="117">
        <v>7958796983</v>
      </c>
      <c r="T25" s="95"/>
    </row>
    <row r="26" spans="1:20" ht="21.75" customHeight="1">
      <c r="A26" s="7" t="s">
        <v>77</v>
      </c>
      <c r="C26" s="7" t="s">
        <v>229</v>
      </c>
      <c r="E26" s="117">
        <v>11870000</v>
      </c>
      <c r="F26" s="116"/>
      <c r="G26" s="117">
        <v>700</v>
      </c>
      <c r="H26" s="116"/>
      <c r="I26" s="117">
        <v>8309000000</v>
      </c>
      <c r="J26" s="116"/>
      <c r="K26" s="117">
        <v>-497576948</v>
      </c>
      <c r="L26" s="116"/>
      <c r="M26" s="117">
        <v>7811423052</v>
      </c>
      <c r="N26" s="116"/>
      <c r="O26" s="117">
        <v>8309000000</v>
      </c>
      <c r="P26" s="116"/>
      <c r="Q26" s="117">
        <v>-497576948</v>
      </c>
      <c r="R26" s="116"/>
      <c r="S26" s="117">
        <v>7811423052</v>
      </c>
      <c r="T26" s="95"/>
    </row>
    <row r="27" spans="1:20" ht="21.75" customHeight="1">
      <c r="A27" s="7" t="s">
        <v>24</v>
      </c>
      <c r="C27" s="7" t="s">
        <v>222</v>
      </c>
      <c r="E27" s="117">
        <v>84086022</v>
      </c>
      <c r="F27" s="116"/>
      <c r="G27" s="117">
        <v>90</v>
      </c>
      <c r="H27" s="116"/>
      <c r="I27" s="117">
        <v>7567741980</v>
      </c>
      <c r="J27" s="116"/>
      <c r="K27" s="117">
        <v>0</v>
      </c>
      <c r="L27" s="116"/>
      <c r="M27" s="117">
        <v>7567741980</v>
      </c>
      <c r="N27" s="116"/>
      <c r="O27" s="117">
        <v>7567741980</v>
      </c>
      <c r="P27" s="116"/>
      <c r="Q27" s="117">
        <v>0</v>
      </c>
      <c r="R27" s="116"/>
      <c r="S27" s="117">
        <v>7567741980</v>
      </c>
      <c r="T27" s="95"/>
    </row>
    <row r="28" spans="1:20" ht="21.75" customHeight="1">
      <c r="A28" s="125" t="s">
        <v>94</v>
      </c>
      <c r="C28" s="125" t="s">
        <v>216</v>
      </c>
      <c r="E28" s="123">
        <v>7081765</v>
      </c>
      <c r="F28" s="116"/>
      <c r="G28" s="123">
        <v>1050</v>
      </c>
      <c r="H28" s="116"/>
      <c r="I28" s="123">
        <v>7435853250</v>
      </c>
      <c r="J28" s="116"/>
      <c r="K28" s="123">
        <v>-174083521</v>
      </c>
      <c r="L28" s="116"/>
      <c r="M28" s="123">
        <v>7261769729</v>
      </c>
      <c r="N28" s="116"/>
      <c r="O28" s="123">
        <v>7435853250</v>
      </c>
      <c r="P28" s="116"/>
      <c r="Q28" s="123">
        <v>-174083521</v>
      </c>
      <c r="R28" s="116"/>
      <c r="S28" s="123">
        <v>7261769729</v>
      </c>
      <c r="T28" s="95"/>
    </row>
    <row r="29" spans="1:20" ht="21.75" customHeight="1">
      <c r="A29" s="7" t="s">
        <v>98</v>
      </c>
      <c r="C29" s="7" t="s">
        <v>234</v>
      </c>
      <c r="E29" s="117">
        <v>1000000</v>
      </c>
      <c r="F29" s="116"/>
      <c r="G29" s="117">
        <v>7700</v>
      </c>
      <c r="H29" s="116"/>
      <c r="I29" s="117">
        <v>0</v>
      </c>
      <c r="J29" s="116"/>
      <c r="K29" s="117">
        <v>0</v>
      </c>
      <c r="L29" s="116"/>
      <c r="M29" s="117">
        <v>0</v>
      </c>
      <c r="N29" s="116"/>
      <c r="O29" s="117">
        <v>7700000000</v>
      </c>
      <c r="P29" s="116"/>
      <c r="Q29" s="117">
        <v>-607255521</v>
      </c>
      <c r="R29" s="116"/>
      <c r="S29" s="117">
        <v>7092744479</v>
      </c>
      <c r="T29" s="95"/>
    </row>
    <row r="30" spans="1:20" ht="21.75" customHeight="1">
      <c r="A30" s="7" t="s">
        <v>91</v>
      </c>
      <c r="C30" s="7" t="s">
        <v>231</v>
      </c>
      <c r="E30" s="117">
        <v>18717310</v>
      </c>
      <c r="F30" s="116"/>
      <c r="G30" s="117">
        <v>380</v>
      </c>
      <c r="H30" s="116"/>
      <c r="I30" s="117">
        <v>0</v>
      </c>
      <c r="J30" s="116"/>
      <c r="K30" s="117">
        <v>0</v>
      </c>
      <c r="L30" s="116"/>
      <c r="M30" s="117">
        <v>0</v>
      </c>
      <c r="N30" s="116"/>
      <c r="O30" s="117">
        <v>7112577800</v>
      </c>
      <c r="P30" s="116"/>
      <c r="Q30" s="117">
        <v>-347520088</v>
      </c>
      <c r="R30" s="116"/>
      <c r="S30" s="117">
        <v>6765057712</v>
      </c>
      <c r="T30" s="95"/>
    </row>
    <row r="31" spans="1:20" ht="21.75" customHeight="1">
      <c r="A31" s="7" t="s">
        <v>53</v>
      </c>
      <c r="C31" s="7" t="s">
        <v>219</v>
      </c>
      <c r="E31" s="117">
        <v>26097116</v>
      </c>
      <c r="F31" s="116"/>
      <c r="G31" s="117">
        <v>266</v>
      </c>
      <c r="H31" s="116"/>
      <c r="I31" s="117">
        <v>0</v>
      </c>
      <c r="J31" s="116"/>
      <c r="K31" s="117">
        <v>0</v>
      </c>
      <c r="L31" s="116"/>
      <c r="M31" s="117">
        <v>0</v>
      </c>
      <c r="N31" s="116"/>
      <c r="O31" s="117">
        <v>6941832856</v>
      </c>
      <c r="P31" s="116"/>
      <c r="Q31" s="117">
        <v>-295881400</v>
      </c>
      <c r="R31" s="116"/>
      <c r="S31" s="117">
        <v>6645951456</v>
      </c>
      <c r="T31" s="95"/>
    </row>
    <row r="32" spans="1:20" ht="21.75" customHeight="1">
      <c r="A32" s="7" t="s">
        <v>22</v>
      </c>
      <c r="C32" s="7" t="s">
        <v>222</v>
      </c>
      <c r="E32" s="117">
        <v>22088821</v>
      </c>
      <c r="F32" s="116"/>
      <c r="G32" s="117">
        <v>250</v>
      </c>
      <c r="H32" s="116"/>
      <c r="I32" s="117">
        <v>5522205250</v>
      </c>
      <c r="J32" s="116"/>
      <c r="K32" s="117">
        <v>0</v>
      </c>
      <c r="L32" s="116"/>
      <c r="M32" s="117">
        <v>5522205250</v>
      </c>
      <c r="N32" s="116"/>
      <c r="O32" s="117">
        <v>5522205250</v>
      </c>
      <c r="P32" s="116"/>
      <c r="Q32" s="117">
        <v>0</v>
      </c>
      <c r="R32" s="116"/>
      <c r="S32" s="117">
        <v>5522205250</v>
      </c>
      <c r="T32" s="95"/>
    </row>
    <row r="33" spans="1:20" ht="21.75" customHeight="1">
      <c r="A33" s="7" t="s">
        <v>52</v>
      </c>
      <c r="C33" s="7" t="s">
        <v>225</v>
      </c>
      <c r="E33" s="117">
        <v>1027114</v>
      </c>
      <c r="F33" s="116"/>
      <c r="G33" s="117">
        <v>5375</v>
      </c>
      <c r="H33" s="116"/>
      <c r="I33" s="117">
        <v>0</v>
      </c>
      <c r="J33" s="116"/>
      <c r="K33" s="117">
        <v>0</v>
      </c>
      <c r="L33" s="116"/>
      <c r="M33" s="117">
        <v>0</v>
      </c>
      <c r="N33" s="116"/>
      <c r="O33" s="117">
        <v>5520737750</v>
      </c>
      <c r="P33" s="116"/>
      <c r="Q33" s="117">
        <v>-150799632</v>
      </c>
      <c r="R33" s="116"/>
      <c r="S33" s="117">
        <v>5369938118</v>
      </c>
      <c r="T33" s="95"/>
    </row>
    <row r="34" spans="1:20" ht="21.75" customHeight="1">
      <c r="A34" s="7" t="s">
        <v>72</v>
      </c>
      <c r="C34" s="7" t="s">
        <v>238</v>
      </c>
      <c r="E34" s="117">
        <v>20258332</v>
      </c>
      <c r="F34" s="116"/>
      <c r="G34" s="117">
        <v>266</v>
      </c>
      <c r="H34" s="116"/>
      <c r="I34" s="117">
        <v>0</v>
      </c>
      <c r="J34" s="116"/>
      <c r="K34" s="117">
        <v>0</v>
      </c>
      <c r="L34" s="116"/>
      <c r="M34" s="117">
        <v>0</v>
      </c>
      <c r="N34" s="116"/>
      <c r="O34" s="117">
        <v>5388716312</v>
      </c>
      <c r="P34" s="116"/>
      <c r="Q34" s="117">
        <v>-129674991</v>
      </c>
      <c r="R34" s="116"/>
      <c r="S34" s="117">
        <v>5259041321</v>
      </c>
      <c r="T34" s="95"/>
    </row>
    <row r="35" spans="1:20" ht="21.75" customHeight="1">
      <c r="A35" s="7" t="s">
        <v>62</v>
      </c>
      <c r="C35" s="7" t="s">
        <v>221</v>
      </c>
      <c r="E35" s="117">
        <v>2016500</v>
      </c>
      <c r="F35" s="116"/>
      <c r="G35" s="117">
        <v>2390</v>
      </c>
      <c r="H35" s="116"/>
      <c r="I35" s="117">
        <v>4819435000</v>
      </c>
      <c r="J35" s="116"/>
      <c r="K35" s="117">
        <v>-3298723</v>
      </c>
      <c r="L35" s="116"/>
      <c r="M35" s="117">
        <v>4816136277</v>
      </c>
      <c r="N35" s="116"/>
      <c r="O35" s="117">
        <v>4819435000</v>
      </c>
      <c r="P35" s="116"/>
      <c r="Q35" s="117">
        <v>-3298723</v>
      </c>
      <c r="R35" s="116"/>
      <c r="S35" s="117">
        <v>4816136277</v>
      </c>
      <c r="T35" s="95"/>
    </row>
    <row r="36" spans="1:20" ht="21.75" customHeight="1">
      <c r="A36" s="7" t="s">
        <v>36</v>
      </c>
      <c r="C36" s="7" t="s">
        <v>226</v>
      </c>
      <c r="E36" s="117">
        <v>1000000</v>
      </c>
      <c r="F36" s="116"/>
      <c r="G36" s="117">
        <v>4984</v>
      </c>
      <c r="H36" s="116"/>
      <c r="I36" s="117">
        <v>4984000000</v>
      </c>
      <c r="J36" s="116"/>
      <c r="K36" s="117">
        <v>-184105541</v>
      </c>
      <c r="L36" s="116"/>
      <c r="M36" s="117">
        <v>4799894459</v>
      </c>
      <c r="N36" s="116"/>
      <c r="O36" s="117">
        <v>4984000000</v>
      </c>
      <c r="P36" s="116"/>
      <c r="Q36" s="117">
        <v>-184105541</v>
      </c>
      <c r="R36" s="116"/>
      <c r="S36" s="117">
        <v>4799894459</v>
      </c>
      <c r="T36" s="95"/>
    </row>
    <row r="37" spans="1:20" ht="21.75" customHeight="1">
      <c r="A37" s="7" t="s">
        <v>47</v>
      </c>
      <c r="C37" s="7" t="s">
        <v>239</v>
      </c>
      <c r="E37" s="117">
        <v>2500000</v>
      </c>
      <c r="F37" s="116"/>
      <c r="G37" s="117">
        <v>1600</v>
      </c>
      <c r="H37" s="116"/>
      <c r="I37" s="117">
        <v>0</v>
      </c>
      <c r="J37" s="116"/>
      <c r="K37" s="117">
        <v>0</v>
      </c>
      <c r="L37" s="116"/>
      <c r="M37" s="117">
        <v>0</v>
      </c>
      <c r="N37" s="116"/>
      <c r="O37" s="117">
        <v>4000000000</v>
      </c>
      <c r="P37" s="116"/>
      <c r="Q37" s="117">
        <v>0</v>
      </c>
      <c r="R37" s="116"/>
      <c r="S37" s="117">
        <v>4000000000</v>
      </c>
      <c r="T37" s="95"/>
    </row>
    <row r="38" spans="1:20" ht="21.75" customHeight="1">
      <c r="A38" s="125" t="s">
        <v>88</v>
      </c>
      <c r="C38" s="125" t="s">
        <v>237</v>
      </c>
      <c r="E38" s="123">
        <v>2175000</v>
      </c>
      <c r="F38" s="116"/>
      <c r="G38" s="123">
        <v>1500</v>
      </c>
      <c r="H38" s="116"/>
      <c r="I38" s="123">
        <v>3262500000</v>
      </c>
      <c r="J38" s="116"/>
      <c r="K38" s="123">
        <v>-120514512</v>
      </c>
      <c r="L38" s="116"/>
      <c r="M38" s="123">
        <v>3141985488</v>
      </c>
      <c r="N38" s="116"/>
      <c r="O38" s="123">
        <v>3262500000</v>
      </c>
      <c r="P38" s="116"/>
      <c r="Q38" s="123">
        <v>-120514512</v>
      </c>
      <c r="R38" s="116"/>
      <c r="S38" s="123">
        <v>3141985488</v>
      </c>
      <c r="T38" s="95"/>
    </row>
    <row r="39" spans="1:20" ht="21.75" customHeight="1">
      <c r="A39" s="7" t="s">
        <v>42</v>
      </c>
      <c r="C39" s="7" t="s">
        <v>227</v>
      </c>
      <c r="E39" s="117">
        <v>4964220</v>
      </c>
      <c r="F39" s="116"/>
      <c r="G39" s="117">
        <v>650</v>
      </c>
      <c r="H39" s="116"/>
      <c r="I39" s="117">
        <v>0</v>
      </c>
      <c r="J39" s="116"/>
      <c r="K39" s="117">
        <v>0</v>
      </c>
      <c r="L39" s="116"/>
      <c r="M39" s="117">
        <v>0</v>
      </c>
      <c r="N39" s="116"/>
      <c r="O39" s="117">
        <v>3226743000</v>
      </c>
      <c r="P39" s="116"/>
      <c r="Q39" s="117">
        <v>-137533308</v>
      </c>
      <c r="R39" s="116"/>
      <c r="S39" s="117">
        <v>3089209692</v>
      </c>
      <c r="T39" s="95"/>
    </row>
    <row r="40" spans="1:20" ht="21.75" customHeight="1">
      <c r="A40" s="7" t="s">
        <v>54</v>
      </c>
      <c r="C40" s="7" t="s">
        <v>216</v>
      </c>
      <c r="E40" s="117">
        <v>26772095</v>
      </c>
      <c r="F40" s="116"/>
      <c r="G40" s="117">
        <v>114</v>
      </c>
      <c r="H40" s="116"/>
      <c r="I40" s="117">
        <v>3052018830</v>
      </c>
      <c r="J40" s="116"/>
      <c r="K40" s="117">
        <v>-126248973</v>
      </c>
      <c r="L40" s="116"/>
      <c r="M40" s="117">
        <v>2925769857</v>
      </c>
      <c r="N40" s="116"/>
      <c r="O40" s="117">
        <v>3052018830</v>
      </c>
      <c r="P40" s="116"/>
      <c r="Q40" s="117">
        <v>-126248973</v>
      </c>
      <c r="R40" s="116"/>
      <c r="S40" s="117">
        <v>2925769857</v>
      </c>
      <c r="T40" s="95"/>
    </row>
    <row r="41" spans="1:20" ht="21.75" customHeight="1">
      <c r="A41" s="7" t="s">
        <v>95</v>
      </c>
      <c r="C41" s="7" t="s">
        <v>229</v>
      </c>
      <c r="E41" s="117">
        <v>3635285</v>
      </c>
      <c r="F41" s="116"/>
      <c r="G41" s="117">
        <v>800</v>
      </c>
      <c r="H41" s="116"/>
      <c r="I41" s="117">
        <v>2908228000</v>
      </c>
      <c r="J41" s="116"/>
      <c r="K41" s="117">
        <v>-109274223</v>
      </c>
      <c r="L41" s="116"/>
      <c r="M41" s="117">
        <v>2798953777</v>
      </c>
      <c r="N41" s="116"/>
      <c r="O41" s="117">
        <v>2908228000</v>
      </c>
      <c r="P41" s="116"/>
      <c r="Q41" s="117">
        <v>-109274223</v>
      </c>
      <c r="R41" s="116"/>
      <c r="S41" s="117">
        <v>2798953777</v>
      </c>
      <c r="T41" s="95"/>
    </row>
    <row r="42" spans="1:20" ht="21.75" customHeight="1">
      <c r="A42" s="7" t="s">
        <v>79</v>
      </c>
      <c r="C42" s="7" t="s">
        <v>233</v>
      </c>
      <c r="E42" s="117">
        <v>17988157</v>
      </c>
      <c r="F42" s="116"/>
      <c r="G42" s="117">
        <v>160</v>
      </c>
      <c r="H42" s="116"/>
      <c r="I42" s="117">
        <v>2878105120</v>
      </c>
      <c r="J42" s="116"/>
      <c r="K42" s="117">
        <v>-108142381</v>
      </c>
      <c r="L42" s="116"/>
      <c r="M42" s="117">
        <v>2769962739</v>
      </c>
      <c r="N42" s="116"/>
      <c r="O42" s="117">
        <v>2878105120</v>
      </c>
      <c r="P42" s="116"/>
      <c r="Q42" s="117">
        <v>-108142381</v>
      </c>
      <c r="R42" s="116"/>
      <c r="S42" s="117">
        <v>2769962739</v>
      </c>
      <c r="T42" s="95"/>
    </row>
    <row r="43" spans="1:20" ht="21.75" customHeight="1">
      <c r="A43" s="7" t="s">
        <v>86</v>
      </c>
      <c r="C43" s="7" t="s">
        <v>218</v>
      </c>
      <c r="E43" s="117">
        <v>60416562</v>
      </c>
      <c r="F43" s="116"/>
      <c r="G43" s="117">
        <v>40</v>
      </c>
      <c r="H43" s="116"/>
      <c r="I43" s="117">
        <v>0</v>
      </c>
      <c r="J43" s="116"/>
      <c r="K43" s="117">
        <v>0</v>
      </c>
      <c r="L43" s="116"/>
      <c r="M43" s="117">
        <v>0</v>
      </c>
      <c r="N43" s="116"/>
      <c r="O43" s="117">
        <v>2416662480</v>
      </c>
      <c r="P43" s="116"/>
      <c r="Q43" s="117">
        <v>-121068973</v>
      </c>
      <c r="R43" s="116"/>
      <c r="S43" s="117">
        <v>2295593507</v>
      </c>
      <c r="T43" s="95"/>
    </row>
    <row r="44" spans="1:20" ht="21.75" customHeight="1">
      <c r="A44" s="7" t="s">
        <v>46</v>
      </c>
      <c r="C44" s="7" t="s">
        <v>242</v>
      </c>
      <c r="E44" s="117">
        <v>150000</v>
      </c>
      <c r="F44" s="116"/>
      <c r="G44" s="117">
        <v>14500</v>
      </c>
      <c r="H44" s="116"/>
      <c r="I44" s="117">
        <v>0</v>
      </c>
      <c r="J44" s="116"/>
      <c r="K44" s="117">
        <v>0</v>
      </c>
      <c r="L44" s="116"/>
      <c r="M44" s="117">
        <v>0</v>
      </c>
      <c r="N44" s="116"/>
      <c r="O44" s="117">
        <v>2175000000</v>
      </c>
      <c r="P44" s="116"/>
      <c r="Q44" s="117">
        <v>0</v>
      </c>
      <c r="R44" s="116"/>
      <c r="S44" s="117">
        <v>2175000000</v>
      </c>
      <c r="T44" s="95"/>
    </row>
    <row r="45" spans="1:20" ht="21.75" customHeight="1">
      <c r="A45" s="7" t="s">
        <v>31</v>
      </c>
      <c r="C45" s="7" t="s">
        <v>229</v>
      </c>
      <c r="E45" s="117">
        <v>1137140</v>
      </c>
      <c r="F45" s="116"/>
      <c r="G45" s="117">
        <v>1997</v>
      </c>
      <c r="H45" s="116"/>
      <c r="I45" s="117">
        <v>2270868580</v>
      </c>
      <c r="J45" s="116"/>
      <c r="K45" s="117">
        <v>-110954491</v>
      </c>
      <c r="L45" s="116"/>
      <c r="M45" s="117">
        <v>2159914089</v>
      </c>
      <c r="N45" s="116"/>
      <c r="O45" s="117">
        <v>2270868580</v>
      </c>
      <c r="P45" s="116"/>
      <c r="Q45" s="117">
        <v>-110954491</v>
      </c>
      <c r="R45" s="116"/>
      <c r="S45" s="117">
        <v>2159914089</v>
      </c>
      <c r="T45" s="95"/>
    </row>
    <row r="46" spans="1:20" ht="21.75" customHeight="1">
      <c r="A46" s="7" t="s">
        <v>87</v>
      </c>
      <c r="C46" s="7" t="s">
        <v>243</v>
      </c>
      <c r="E46" s="117">
        <v>2803433</v>
      </c>
      <c r="F46" s="116"/>
      <c r="G46" s="117">
        <v>722</v>
      </c>
      <c r="H46" s="116"/>
      <c r="I46" s="117">
        <v>2024078626</v>
      </c>
      <c r="J46" s="116"/>
      <c r="K46" s="117">
        <v>-123657537</v>
      </c>
      <c r="L46" s="116"/>
      <c r="M46" s="117">
        <v>1900421089</v>
      </c>
      <c r="N46" s="116"/>
      <c r="O46" s="117">
        <v>2024078626</v>
      </c>
      <c r="P46" s="116"/>
      <c r="Q46" s="117">
        <v>-123657537</v>
      </c>
      <c r="R46" s="116"/>
      <c r="S46" s="117">
        <v>1900421089</v>
      </c>
      <c r="T46" s="95"/>
    </row>
    <row r="47" spans="1:20" ht="21.75" customHeight="1">
      <c r="A47" s="7" t="s">
        <v>27</v>
      </c>
      <c r="C47" s="7" t="s">
        <v>222</v>
      </c>
      <c r="E47" s="117">
        <v>10000000</v>
      </c>
      <c r="F47" s="116"/>
      <c r="G47" s="117">
        <v>165</v>
      </c>
      <c r="H47" s="116"/>
      <c r="I47" s="117">
        <v>1650000000</v>
      </c>
      <c r="J47" s="116"/>
      <c r="K47" s="117">
        <v>-4508197</v>
      </c>
      <c r="L47" s="116"/>
      <c r="M47" s="117">
        <v>1645491803</v>
      </c>
      <c r="N47" s="116"/>
      <c r="O47" s="117">
        <v>1650000000</v>
      </c>
      <c r="P47" s="116"/>
      <c r="Q47" s="117">
        <v>-4508197</v>
      </c>
      <c r="R47" s="116"/>
      <c r="S47" s="117">
        <v>1645491803</v>
      </c>
      <c r="T47" s="95"/>
    </row>
    <row r="48" spans="1:20" ht="21.75" customHeight="1">
      <c r="A48" s="7" t="s">
        <v>181</v>
      </c>
      <c r="C48" s="7" t="s">
        <v>230</v>
      </c>
      <c r="E48" s="117">
        <v>6007369</v>
      </c>
      <c r="F48" s="116"/>
      <c r="G48" s="117">
        <v>200</v>
      </c>
      <c r="H48" s="116"/>
      <c r="I48" s="117">
        <v>0</v>
      </c>
      <c r="J48" s="116"/>
      <c r="K48" s="117">
        <v>0</v>
      </c>
      <c r="L48" s="116"/>
      <c r="M48" s="117">
        <v>0</v>
      </c>
      <c r="N48" s="116"/>
      <c r="O48" s="117">
        <v>1201473800</v>
      </c>
      <c r="P48" s="116"/>
      <c r="Q48" s="117">
        <v>0</v>
      </c>
      <c r="R48" s="116"/>
      <c r="S48" s="117">
        <v>1201473800</v>
      </c>
      <c r="T48" s="95"/>
    </row>
    <row r="49" spans="1:20" ht="21.75" customHeight="1">
      <c r="A49" s="7" t="s">
        <v>90</v>
      </c>
      <c r="C49" s="7" t="s">
        <v>236</v>
      </c>
      <c r="E49" s="117">
        <v>619259</v>
      </c>
      <c r="F49" s="116"/>
      <c r="G49" s="117">
        <v>1940</v>
      </c>
      <c r="H49" s="116"/>
      <c r="I49" s="117">
        <v>0</v>
      </c>
      <c r="J49" s="116"/>
      <c r="K49" s="117">
        <v>0</v>
      </c>
      <c r="L49" s="116"/>
      <c r="M49" s="117">
        <v>0</v>
      </c>
      <c r="N49" s="116"/>
      <c r="O49" s="117">
        <v>1201362460</v>
      </c>
      <c r="P49" s="116"/>
      <c r="Q49" s="117">
        <v>-35146242</v>
      </c>
      <c r="R49" s="116"/>
      <c r="S49" s="117">
        <v>1166216218</v>
      </c>
      <c r="T49" s="95"/>
    </row>
    <row r="50" spans="1:20" ht="21.75" customHeight="1">
      <c r="A50" s="7" t="s">
        <v>78</v>
      </c>
      <c r="C50" s="7" t="s">
        <v>241</v>
      </c>
      <c r="E50" s="117">
        <v>966834</v>
      </c>
      <c r="F50" s="116"/>
      <c r="G50" s="117">
        <v>1160</v>
      </c>
      <c r="H50" s="116"/>
      <c r="I50" s="117">
        <v>0</v>
      </c>
      <c r="J50" s="116"/>
      <c r="K50" s="117">
        <v>0</v>
      </c>
      <c r="L50" s="116"/>
      <c r="M50" s="117">
        <v>0</v>
      </c>
      <c r="N50" s="116"/>
      <c r="O50" s="117">
        <v>1121527440</v>
      </c>
      <c r="P50" s="116"/>
      <c r="Q50" s="117">
        <v>0</v>
      </c>
      <c r="R50" s="116"/>
      <c r="S50" s="117">
        <v>1121527440</v>
      </c>
      <c r="T50" s="95"/>
    </row>
    <row r="51" spans="1:20" ht="21.75" customHeight="1">
      <c r="A51" s="7" t="s">
        <v>23</v>
      </c>
      <c r="C51" s="7" t="s">
        <v>216</v>
      </c>
      <c r="E51" s="117">
        <v>10713145</v>
      </c>
      <c r="F51" s="116"/>
      <c r="G51" s="117">
        <v>100</v>
      </c>
      <c r="H51" s="116"/>
      <c r="I51" s="117">
        <v>1071314500</v>
      </c>
      <c r="J51" s="116"/>
      <c r="K51" s="117">
        <v>0</v>
      </c>
      <c r="L51" s="116"/>
      <c r="M51" s="117">
        <v>1071314500</v>
      </c>
      <c r="N51" s="116"/>
      <c r="O51" s="117">
        <v>1071314500</v>
      </c>
      <c r="P51" s="116"/>
      <c r="Q51" s="117">
        <v>0</v>
      </c>
      <c r="R51" s="116"/>
      <c r="S51" s="117">
        <v>1071314500</v>
      </c>
      <c r="T51" s="95"/>
    </row>
    <row r="52" spans="1:20" ht="21.75" customHeight="1">
      <c r="A52" s="7" t="s">
        <v>26</v>
      </c>
      <c r="C52" s="7" t="s">
        <v>229</v>
      </c>
      <c r="E52" s="117">
        <v>4211883</v>
      </c>
      <c r="F52" s="116"/>
      <c r="G52" s="117">
        <v>248</v>
      </c>
      <c r="H52" s="116"/>
      <c r="I52" s="117">
        <v>1044546984</v>
      </c>
      <c r="J52" s="116"/>
      <c r="K52" s="117">
        <v>-60651115</v>
      </c>
      <c r="L52" s="116"/>
      <c r="M52" s="117">
        <v>983895869</v>
      </c>
      <c r="N52" s="116"/>
      <c r="O52" s="117">
        <v>1044546984</v>
      </c>
      <c r="P52" s="116"/>
      <c r="Q52" s="117">
        <v>-60651115</v>
      </c>
      <c r="R52" s="116"/>
      <c r="S52" s="117">
        <v>983895869</v>
      </c>
      <c r="T52" s="95"/>
    </row>
    <row r="53" spans="1:20" ht="21.75" customHeight="1">
      <c r="A53" s="7" t="s">
        <v>37</v>
      </c>
      <c r="C53" s="7" t="s">
        <v>228</v>
      </c>
      <c r="E53" s="117">
        <v>3557647</v>
      </c>
      <c r="F53" s="116"/>
      <c r="G53" s="117">
        <v>300</v>
      </c>
      <c r="H53" s="116"/>
      <c r="I53" s="117">
        <v>0</v>
      </c>
      <c r="J53" s="116"/>
      <c r="K53" s="117">
        <v>0</v>
      </c>
      <c r="L53" s="116"/>
      <c r="M53" s="117">
        <v>0</v>
      </c>
      <c r="N53" s="116"/>
      <c r="O53" s="117">
        <v>1067294100</v>
      </c>
      <c r="P53" s="116"/>
      <c r="Q53" s="117">
        <v>-98835812</v>
      </c>
      <c r="R53" s="116"/>
      <c r="S53" s="117">
        <v>968458288</v>
      </c>
      <c r="T53" s="95"/>
    </row>
    <row r="54" spans="1:20" ht="21.75" customHeight="1">
      <c r="A54" s="7" t="s">
        <v>21</v>
      </c>
      <c r="C54" s="7" t="s">
        <v>222</v>
      </c>
      <c r="E54" s="117">
        <v>70000000</v>
      </c>
      <c r="F54" s="116"/>
      <c r="G54" s="117">
        <v>11</v>
      </c>
      <c r="H54" s="116"/>
      <c r="I54" s="117">
        <v>770000000</v>
      </c>
      <c r="J54" s="116"/>
      <c r="K54" s="117">
        <v>0</v>
      </c>
      <c r="L54" s="116"/>
      <c r="M54" s="117">
        <v>770000000</v>
      </c>
      <c r="N54" s="116"/>
      <c r="O54" s="117">
        <v>770000000</v>
      </c>
      <c r="P54" s="116"/>
      <c r="Q54" s="117">
        <v>0</v>
      </c>
      <c r="R54" s="116"/>
      <c r="S54" s="117">
        <v>770000000</v>
      </c>
      <c r="T54" s="95"/>
    </row>
    <row r="55" spans="1:20" ht="21.75" customHeight="1">
      <c r="A55" s="7" t="s">
        <v>48</v>
      </c>
      <c r="C55" s="7" t="s">
        <v>224</v>
      </c>
      <c r="E55" s="117">
        <v>1000000</v>
      </c>
      <c r="F55" s="116"/>
      <c r="G55" s="117">
        <v>600</v>
      </c>
      <c r="H55" s="116"/>
      <c r="I55" s="117">
        <v>600000000</v>
      </c>
      <c r="J55" s="116"/>
      <c r="K55" s="117">
        <v>-1230349</v>
      </c>
      <c r="L55" s="116"/>
      <c r="M55" s="117">
        <v>598769651</v>
      </c>
      <c r="N55" s="116"/>
      <c r="O55" s="117">
        <v>600000000</v>
      </c>
      <c r="P55" s="116"/>
      <c r="Q55" s="117">
        <v>-1230349</v>
      </c>
      <c r="R55" s="116"/>
      <c r="S55" s="117">
        <v>598769651</v>
      </c>
      <c r="T55" s="95"/>
    </row>
    <row r="56" spans="1:20" ht="21.75" customHeight="1">
      <c r="A56" s="7" t="s">
        <v>76</v>
      </c>
      <c r="C56" s="7" t="s">
        <v>229</v>
      </c>
      <c r="E56" s="117">
        <v>1875000</v>
      </c>
      <c r="F56" s="116"/>
      <c r="G56" s="117">
        <v>300</v>
      </c>
      <c r="H56" s="116"/>
      <c r="I56" s="117">
        <v>562500000</v>
      </c>
      <c r="J56" s="116"/>
      <c r="K56" s="117">
        <v>-33684804</v>
      </c>
      <c r="L56" s="116"/>
      <c r="M56" s="117">
        <v>528815196</v>
      </c>
      <c r="N56" s="116"/>
      <c r="O56" s="117">
        <v>562500000</v>
      </c>
      <c r="P56" s="116"/>
      <c r="Q56" s="117">
        <v>-33684804</v>
      </c>
      <c r="R56" s="116"/>
      <c r="S56" s="117">
        <v>528815196</v>
      </c>
      <c r="T56" s="95"/>
    </row>
    <row r="57" spans="1:20" ht="21.75" customHeight="1">
      <c r="A57" s="7" t="s">
        <v>83</v>
      </c>
      <c r="C57" s="7" t="s">
        <v>216</v>
      </c>
      <c r="E57" s="117">
        <v>21510860</v>
      </c>
      <c r="F57" s="116"/>
      <c r="G57" s="117">
        <v>20</v>
      </c>
      <c r="H57" s="116"/>
      <c r="I57" s="117">
        <v>430217200</v>
      </c>
      <c r="J57" s="116"/>
      <c r="K57" s="117">
        <v>-23668907</v>
      </c>
      <c r="L57" s="116"/>
      <c r="M57" s="117">
        <v>406548293</v>
      </c>
      <c r="N57" s="116"/>
      <c r="O57" s="117">
        <v>430217200</v>
      </c>
      <c r="P57" s="116"/>
      <c r="Q57" s="117">
        <v>-23668907</v>
      </c>
      <c r="R57" s="116"/>
      <c r="S57" s="117">
        <v>406548293</v>
      </c>
      <c r="T57" s="95"/>
    </row>
    <row r="58" spans="1:20" ht="21.75" customHeight="1">
      <c r="A58" s="7" t="s">
        <v>96</v>
      </c>
      <c r="C58" s="7" t="s">
        <v>244</v>
      </c>
      <c r="E58" s="117">
        <v>250000</v>
      </c>
      <c r="F58" s="116"/>
      <c r="G58" s="117">
        <v>1480</v>
      </c>
      <c r="H58" s="116"/>
      <c r="I58" s="117">
        <v>0</v>
      </c>
      <c r="J58" s="116"/>
      <c r="K58" s="117">
        <v>0</v>
      </c>
      <c r="L58" s="116"/>
      <c r="M58" s="117">
        <v>0</v>
      </c>
      <c r="N58" s="116"/>
      <c r="O58" s="117">
        <v>370000000</v>
      </c>
      <c r="P58" s="116"/>
      <c r="Q58" s="117">
        <v>-15305318</v>
      </c>
      <c r="R58" s="116"/>
      <c r="S58" s="117">
        <v>354694682</v>
      </c>
      <c r="T58" s="95"/>
    </row>
    <row r="59" spans="1:20" ht="21.75" customHeight="1">
      <c r="A59" s="7" t="s">
        <v>44</v>
      </c>
      <c r="C59" s="7" t="s">
        <v>224</v>
      </c>
      <c r="E59" s="117">
        <v>1744418</v>
      </c>
      <c r="F59" s="116"/>
      <c r="G59" s="117">
        <v>170</v>
      </c>
      <c r="H59" s="116"/>
      <c r="I59" s="117">
        <v>296551060</v>
      </c>
      <c r="J59" s="116"/>
      <c r="K59" s="117">
        <v>-17938095</v>
      </c>
      <c r="L59" s="116"/>
      <c r="M59" s="117">
        <v>278612965</v>
      </c>
      <c r="N59" s="116"/>
      <c r="O59" s="117">
        <v>296551060</v>
      </c>
      <c r="P59" s="116"/>
      <c r="Q59" s="117">
        <v>-17938095</v>
      </c>
      <c r="R59" s="116"/>
      <c r="S59" s="117">
        <v>278612965</v>
      </c>
      <c r="T59" s="95"/>
    </row>
    <row r="60" spans="1:20" ht="21.75" customHeight="1">
      <c r="A60" s="7" t="s">
        <v>74</v>
      </c>
      <c r="C60" s="7" t="s">
        <v>245</v>
      </c>
      <c r="E60" s="117">
        <v>1500000</v>
      </c>
      <c r="F60" s="116"/>
      <c r="G60" s="117">
        <v>150</v>
      </c>
      <c r="H60" s="116"/>
      <c r="I60" s="117">
        <v>0</v>
      </c>
      <c r="J60" s="116"/>
      <c r="K60" s="117">
        <v>0</v>
      </c>
      <c r="L60" s="116"/>
      <c r="M60" s="117">
        <v>0</v>
      </c>
      <c r="N60" s="116"/>
      <c r="O60" s="117">
        <v>225000000</v>
      </c>
      <c r="P60" s="116"/>
      <c r="Q60" s="117">
        <v>-11964981</v>
      </c>
      <c r="R60" s="116"/>
      <c r="S60" s="117">
        <v>213035019</v>
      </c>
      <c r="T60" s="95"/>
    </row>
    <row r="61" spans="1:20" ht="21.75" customHeight="1">
      <c r="A61" s="7" t="s">
        <v>49</v>
      </c>
      <c r="C61" s="7" t="s">
        <v>217</v>
      </c>
      <c r="E61" s="117">
        <v>2109652</v>
      </c>
      <c r="F61" s="116"/>
      <c r="G61" s="117">
        <v>31</v>
      </c>
      <c r="H61" s="116"/>
      <c r="I61" s="117">
        <v>0</v>
      </c>
      <c r="J61" s="116"/>
      <c r="K61" s="117">
        <v>0</v>
      </c>
      <c r="L61" s="116"/>
      <c r="M61" s="117">
        <v>0</v>
      </c>
      <c r="N61" s="116"/>
      <c r="O61" s="117">
        <v>65399212</v>
      </c>
      <c r="P61" s="116"/>
      <c r="Q61" s="117">
        <v>-2622848</v>
      </c>
      <c r="R61" s="116"/>
      <c r="S61" s="117">
        <v>62776364</v>
      </c>
      <c r="T61" s="95"/>
    </row>
    <row r="62" spans="1:20" ht="21.75" customHeight="1">
      <c r="A62" s="7" t="s">
        <v>183</v>
      </c>
      <c r="C62" s="7" t="s">
        <v>230</v>
      </c>
      <c r="E62" s="117">
        <v>3600000</v>
      </c>
      <c r="F62" s="116"/>
      <c r="G62" s="117">
        <v>13</v>
      </c>
      <c r="H62" s="116"/>
      <c r="I62" s="117">
        <v>0</v>
      </c>
      <c r="J62" s="116"/>
      <c r="K62" s="117">
        <v>0</v>
      </c>
      <c r="L62" s="116"/>
      <c r="M62" s="117">
        <v>0</v>
      </c>
      <c r="N62" s="116"/>
      <c r="O62" s="117">
        <v>46800000</v>
      </c>
      <c r="P62" s="116"/>
      <c r="Q62" s="117">
        <v>0</v>
      </c>
      <c r="R62" s="116"/>
      <c r="S62" s="117">
        <v>46800000</v>
      </c>
      <c r="T62" s="95"/>
    </row>
    <row r="63" spans="1:20" ht="21.75" customHeight="1">
      <c r="A63" s="7" t="s">
        <v>185</v>
      </c>
      <c r="C63" s="7" t="s">
        <v>230</v>
      </c>
      <c r="E63" s="117">
        <v>197000</v>
      </c>
      <c r="F63" s="116"/>
      <c r="G63" s="117">
        <v>174</v>
      </c>
      <c r="H63" s="116"/>
      <c r="I63" s="117">
        <v>0</v>
      </c>
      <c r="J63" s="116"/>
      <c r="K63" s="117">
        <v>0</v>
      </c>
      <c r="L63" s="116"/>
      <c r="M63" s="117">
        <v>0</v>
      </c>
      <c r="N63" s="116"/>
      <c r="O63" s="117">
        <v>34278000</v>
      </c>
      <c r="P63" s="116"/>
      <c r="Q63" s="117">
        <v>-23462</v>
      </c>
      <c r="R63" s="116"/>
      <c r="S63" s="117">
        <v>34254538</v>
      </c>
      <c r="T63" s="95"/>
    </row>
    <row r="64" spans="1:20" ht="21.75" customHeight="1">
      <c r="A64" s="9" t="s">
        <v>19</v>
      </c>
      <c r="C64" s="9" t="s">
        <v>233</v>
      </c>
      <c r="E64" s="118">
        <v>150000</v>
      </c>
      <c r="F64" s="116"/>
      <c r="G64" s="118">
        <v>100</v>
      </c>
      <c r="H64" s="116"/>
      <c r="I64" s="118">
        <v>15000000</v>
      </c>
      <c r="J64" s="116"/>
      <c r="K64" s="123">
        <v>-1042065</v>
      </c>
      <c r="L64" s="116"/>
      <c r="M64" s="118">
        <v>13957935</v>
      </c>
      <c r="N64" s="116"/>
      <c r="O64" s="118">
        <v>15000000</v>
      </c>
      <c r="P64" s="116"/>
      <c r="Q64" s="123">
        <v>-1042065</v>
      </c>
      <c r="R64" s="116"/>
      <c r="S64" s="118">
        <v>13957935</v>
      </c>
      <c r="T64" s="95"/>
    </row>
    <row r="65" spans="1:19" ht="21.75" customHeight="1" thickBot="1">
      <c r="A65" s="12" t="s">
        <v>105</v>
      </c>
      <c r="C65" s="13"/>
      <c r="E65" s="13"/>
      <c r="G65" s="13"/>
      <c r="I65" s="13">
        <f>SUM(I8:I64)</f>
        <v>261325495188</v>
      </c>
      <c r="K65" s="193">
        <f>SUM(K8:K64)</f>
        <v>-5957668177</v>
      </c>
      <c r="M65" s="13">
        <f>SUM(M8:M64)</f>
        <v>255367827011</v>
      </c>
      <c r="O65" s="13">
        <f>SUM(O8:O64)</f>
        <v>372574782068</v>
      </c>
      <c r="Q65" s="193">
        <f>SUM(Q8:Q64)</f>
        <v>-9255812610</v>
      </c>
      <c r="S65" s="13">
        <f>SUM(S8:S64)</f>
        <v>363318969458</v>
      </c>
    </row>
    <row r="66" spans="1:19" ht="13.5" thickTop="1"/>
  </sheetData>
  <sortState xmlns:xlrd2="http://schemas.microsoft.com/office/spreadsheetml/2017/richdata2" ref="A8:S64">
    <sortCondition descending="1" ref="S8:S64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V9" sqref="V9"/>
    </sheetView>
  </sheetViews>
  <sheetFormatPr defaultRowHeight="12.75"/>
  <cols>
    <col min="1" max="1" width="39" customWidth="1"/>
    <col min="2" max="2" width="1.28515625" customWidth="1"/>
    <col min="3" max="3" width="11.28515625" customWidth="1"/>
    <col min="4" max="4" width="1.28515625" customWidth="1"/>
    <col min="5" max="5" width="14.28515625" customWidth="1"/>
    <col min="6" max="7" width="1.28515625" customWidth="1"/>
    <col min="8" max="8" width="14.5703125" customWidth="1"/>
    <col min="9" max="9" width="1.28515625" customWidth="1"/>
    <col min="10" max="10" width="14.8554687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5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</cols>
  <sheetData>
    <row r="1" spans="1:20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0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0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0" ht="14.45" customHeight="1"/>
    <row r="5" spans="1:20" ht="14.45" customHeight="1">
      <c r="A5" s="151" t="s">
        <v>246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1:20" ht="14.45" customHeight="1">
      <c r="A6" s="152" t="s">
        <v>150</v>
      </c>
      <c r="J6" s="152" t="s">
        <v>165</v>
      </c>
      <c r="K6" s="152"/>
      <c r="L6" s="152"/>
      <c r="M6" s="152"/>
      <c r="N6" s="152"/>
      <c r="P6" s="152" t="s">
        <v>166</v>
      </c>
      <c r="Q6" s="152"/>
      <c r="R6" s="152"/>
      <c r="S6" s="152"/>
      <c r="T6" s="152"/>
    </row>
    <row r="7" spans="1:20" ht="42">
      <c r="A7" s="152"/>
      <c r="C7" s="15" t="s">
        <v>247</v>
      </c>
      <c r="E7" s="192" t="s">
        <v>132</v>
      </c>
      <c r="F7" s="192"/>
      <c r="H7" s="15" t="s">
        <v>248</v>
      </c>
      <c r="J7" s="16" t="s">
        <v>249</v>
      </c>
      <c r="K7" s="3"/>
      <c r="L7" s="16" t="s">
        <v>214</v>
      </c>
      <c r="M7" s="3"/>
      <c r="N7" s="16" t="s">
        <v>250</v>
      </c>
      <c r="P7" s="16" t="s">
        <v>249</v>
      </c>
      <c r="Q7" s="3"/>
      <c r="R7" s="16" t="s">
        <v>214</v>
      </c>
      <c r="S7" s="3"/>
      <c r="T7" s="16" t="s">
        <v>250</v>
      </c>
    </row>
    <row r="8" spans="1:20" ht="21.75" customHeight="1">
      <c r="A8" s="5" t="s">
        <v>134</v>
      </c>
      <c r="C8" s="3"/>
      <c r="E8" s="5" t="s">
        <v>137</v>
      </c>
      <c r="F8" s="3"/>
      <c r="H8" s="98">
        <v>26</v>
      </c>
      <c r="J8" s="6">
        <v>11144465314</v>
      </c>
      <c r="L8" s="6">
        <v>0</v>
      </c>
      <c r="N8" s="6">
        <v>11144465314</v>
      </c>
      <c r="P8" s="6">
        <v>22054083008</v>
      </c>
      <c r="R8" s="6">
        <v>0</v>
      </c>
      <c r="T8" s="6">
        <v>22054083008</v>
      </c>
    </row>
    <row r="9" spans="1:20" ht="21.75" customHeight="1">
      <c r="A9" s="125" t="s">
        <v>202</v>
      </c>
      <c r="C9" s="85"/>
      <c r="E9" s="125" t="s">
        <v>252</v>
      </c>
      <c r="H9" s="127">
        <v>18</v>
      </c>
      <c r="J9" s="92">
        <v>0</v>
      </c>
      <c r="L9" s="92">
        <v>0</v>
      </c>
      <c r="N9" s="92">
        <v>0</v>
      </c>
      <c r="P9" s="92">
        <v>6092561889</v>
      </c>
      <c r="R9" s="92">
        <v>0</v>
      </c>
      <c r="T9" s="92">
        <v>6092561889</v>
      </c>
    </row>
    <row r="10" spans="1:20" ht="21.75" customHeight="1">
      <c r="A10" s="7" t="s">
        <v>201</v>
      </c>
      <c r="E10" s="7" t="s">
        <v>251</v>
      </c>
      <c r="H10" s="126">
        <v>23</v>
      </c>
      <c r="J10" s="8">
        <v>0</v>
      </c>
      <c r="L10" s="8">
        <v>0</v>
      </c>
      <c r="N10" s="8">
        <v>0</v>
      </c>
      <c r="P10" s="8">
        <v>4376624609</v>
      </c>
      <c r="R10" s="8">
        <v>0</v>
      </c>
      <c r="T10" s="8">
        <v>4376624609</v>
      </c>
    </row>
    <row r="11" spans="1:20" ht="21.75" customHeight="1">
      <c r="A11" s="9" t="s">
        <v>138</v>
      </c>
      <c r="C11" s="10"/>
      <c r="E11" s="9" t="s">
        <v>140</v>
      </c>
      <c r="F11" s="85"/>
      <c r="H11" s="100">
        <v>23</v>
      </c>
      <c r="J11" s="11">
        <v>427306532</v>
      </c>
      <c r="L11" s="11">
        <v>0</v>
      </c>
      <c r="N11" s="11">
        <v>427306532</v>
      </c>
      <c r="P11" s="11">
        <v>427306532</v>
      </c>
      <c r="R11" s="11">
        <v>0</v>
      </c>
      <c r="T11" s="11">
        <v>427306532</v>
      </c>
    </row>
    <row r="12" spans="1:20" ht="21.75" customHeight="1">
      <c r="A12" s="12" t="s">
        <v>105</v>
      </c>
      <c r="C12" s="13"/>
      <c r="E12" s="13"/>
      <c r="H12" s="13"/>
      <c r="J12" s="13">
        <f>SUM(J8:J11)</f>
        <v>11571771846</v>
      </c>
      <c r="L12" s="13">
        <v>0</v>
      </c>
      <c r="N12" s="13">
        <f>SUM(N8:N11)</f>
        <v>11571771846</v>
      </c>
      <c r="P12" s="13">
        <f>SUM(P8:P11)</f>
        <v>32950576038</v>
      </c>
      <c r="R12" s="13">
        <v>0</v>
      </c>
      <c r="T12" s="13">
        <f>SUM(T8:T11)</f>
        <v>32950576038</v>
      </c>
    </row>
  </sheetData>
  <sortState xmlns:xlrd2="http://schemas.microsoft.com/office/spreadsheetml/2017/richdata2" ref="A8:T11">
    <sortCondition descending="1" ref="T8:T11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P11" sqref="P11"/>
    </sheetView>
  </sheetViews>
  <sheetFormatPr defaultRowHeight="12.75"/>
  <cols>
    <col min="1" max="1" width="28.5703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14.45" customHeight="1"/>
    <row r="5" spans="1:13" ht="14.45" customHeight="1">
      <c r="A5" s="151" t="s">
        <v>253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3" ht="14.45" customHeight="1">
      <c r="A6" s="152" t="s">
        <v>150</v>
      </c>
      <c r="C6" s="152" t="s">
        <v>165</v>
      </c>
      <c r="D6" s="152"/>
      <c r="E6" s="152"/>
      <c r="F6" s="152"/>
      <c r="G6" s="152"/>
      <c r="I6" s="152" t="s">
        <v>166</v>
      </c>
      <c r="J6" s="152"/>
      <c r="K6" s="152"/>
      <c r="L6" s="152"/>
      <c r="M6" s="152"/>
    </row>
    <row r="7" spans="1:13" ht="29.1" customHeight="1">
      <c r="A7" s="152"/>
      <c r="C7" s="16" t="s">
        <v>249</v>
      </c>
      <c r="D7" s="3"/>
      <c r="E7" s="16" t="s">
        <v>214</v>
      </c>
      <c r="F7" s="3"/>
      <c r="G7" s="16" t="s">
        <v>250</v>
      </c>
      <c r="I7" s="16" t="s">
        <v>249</v>
      </c>
      <c r="J7" s="3"/>
      <c r="K7" s="16" t="s">
        <v>214</v>
      </c>
      <c r="L7" s="3"/>
      <c r="M7" s="16" t="s">
        <v>250</v>
      </c>
    </row>
    <row r="8" spans="1:13" ht="21.75" customHeight="1">
      <c r="A8" s="5" t="s">
        <v>299</v>
      </c>
      <c r="C8" s="6">
        <v>6137756</v>
      </c>
      <c r="E8" s="6">
        <v>0</v>
      </c>
      <c r="G8" s="6">
        <v>6137756</v>
      </c>
      <c r="I8" s="6">
        <v>57512727</v>
      </c>
      <c r="K8" s="6">
        <v>0</v>
      </c>
      <c r="M8" s="6">
        <v>57512727</v>
      </c>
    </row>
    <row r="9" spans="1:13" ht="21.75" customHeight="1">
      <c r="A9" s="7" t="s">
        <v>295</v>
      </c>
      <c r="C9" s="8">
        <v>7917178</v>
      </c>
      <c r="E9" s="8">
        <v>0</v>
      </c>
      <c r="G9" s="8">
        <v>7917178</v>
      </c>
      <c r="I9" s="8">
        <v>22331503</v>
      </c>
      <c r="K9" s="8">
        <v>0</v>
      </c>
      <c r="M9" s="8">
        <v>22331503</v>
      </c>
    </row>
    <row r="10" spans="1:13" ht="21.75" customHeight="1">
      <c r="A10" s="7" t="s">
        <v>293</v>
      </c>
      <c r="C10" s="8">
        <v>264843</v>
      </c>
      <c r="E10" s="8">
        <v>0</v>
      </c>
      <c r="G10" s="8">
        <v>264843</v>
      </c>
      <c r="I10" s="8">
        <v>795901</v>
      </c>
      <c r="K10" s="8">
        <v>0</v>
      </c>
      <c r="M10" s="8">
        <v>795901</v>
      </c>
    </row>
    <row r="11" spans="1:13" ht="21.75" customHeight="1">
      <c r="A11" s="7" t="s">
        <v>24</v>
      </c>
      <c r="C11" s="8">
        <v>27281</v>
      </c>
      <c r="E11" s="8">
        <v>0</v>
      </c>
      <c r="G11" s="8">
        <v>27281</v>
      </c>
      <c r="I11" s="8">
        <v>109857</v>
      </c>
      <c r="K11" s="8">
        <v>0</v>
      </c>
      <c r="M11" s="8">
        <v>109857</v>
      </c>
    </row>
    <row r="12" spans="1:13" ht="21.75" customHeight="1">
      <c r="A12" s="7" t="s">
        <v>296</v>
      </c>
      <c r="C12" s="8">
        <v>57037</v>
      </c>
      <c r="E12" s="8">
        <v>0</v>
      </c>
      <c r="G12" s="8">
        <v>57037</v>
      </c>
      <c r="I12" s="8">
        <v>57037</v>
      </c>
      <c r="K12" s="8">
        <v>0</v>
      </c>
      <c r="M12" s="8">
        <v>57037</v>
      </c>
    </row>
    <row r="13" spans="1:13" ht="21.75" customHeight="1">
      <c r="A13" s="7" t="s">
        <v>294</v>
      </c>
      <c r="C13" s="8">
        <v>10384</v>
      </c>
      <c r="E13" s="8">
        <v>0</v>
      </c>
      <c r="G13" s="8">
        <v>10384</v>
      </c>
      <c r="I13" s="8">
        <v>41273</v>
      </c>
      <c r="K13" s="8">
        <v>0</v>
      </c>
      <c r="M13" s="8">
        <v>41273</v>
      </c>
    </row>
    <row r="14" spans="1:13" ht="21.75" customHeight="1">
      <c r="A14" s="12" t="s">
        <v>105</v>
      </c>
      <c r="C14" s="13">
        <f>SUM(C8:C13)</f>
        <v>14414479</v>
      </c>
      <c r="E14" s="13">
        <v>0</v>
      </c>
      <c r="G14" s="13">
        <f>SUM(G8:G13)</f>
        <v>14414479</v>
      </c>
      <c r="I14" s="13">
        <f>SUM(I8:I13)</f>
        <v>80848298</v>
      </c>
      <c r="K14" s="13">
        <v>0</v>
      </c>
      <c r="M14" s="13">
        <f>SUM(M8:M13)</f>
        <v>80848298</v>
      </c>
    </row>
  </sheetData>
  <sortState xmlns:xlrd2="http://schemas.microsoft.com/office/spreadsheetml/2017/richdata2" ref="A8:M13">
    <sortCondition descending="1" ref="M8:M13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76"/>
  <sheetViews>
    <sheetView rightToLeft="1" workbookViewId="0">
      <selection activeCell="Q76" sqref="Q76"/>
    </sheetView>
  </sheetViews>
  <sheetFormatPr defaultRowHeight="12.75"/>
  <cols>
    <col min="1" max="1" width="30.140625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6.710937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5703125" bestFit="1" customWidth="1"/>
    <col min="16" max="16" width="1.28515625" customWidth="1"/>
    <col min="17" max="17" width="17.5703125" bestFit="1" customWidth="1"/>
    <col min="18" max="18" width="16" bestFit="1" customWidth="1"/>
  </cols>
  <sheetData>
    <row r="1" spans="1:17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7" ht="14.45" customHeight="1"/>
    <row r="5" spans="1:17" ht="14.45" customHeight="1">
      <c r="A5" s="151" t="s">
        <v>254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7" ht="14.45" customHeight="1">
      <c r="A6" s="152" t="s">
        <v>150</v>
      </c>
      <c r="C6" s="152" t="s">
        <v>165</v>
      </c>
      <c r="D6" s="152"/>
      <c r="E6" s="152"/>
      <c r="F6" s="152"/>
      <c r="G6" s="152"/>
      <c r="H6" s="152"/>
      <c r="I6" s="152"/>
      <c r="K6" s="152" t="s">
        <v>166</v>
      </c>
      <c r="L6" s="152"/>
      <c r="M6" s="152"/>
      <c r="N6" s="152"/>
      <c r="O6" s="152"/>
      <c r="P6" s="152"/>
      <c r="Q6" s="152"/>
    </row>
    <row r="7" spans="1:17" ht="42">
      <c r="A7" s="152"/>
      <c r="C7" s="16" t="s">
        <v>13</v>
      </c>
      <c r="D7" s="3"/>
      <c r="E7" s="16" t="s">
        <v>255</v>
      </c>
      <c r="F7" s="3"/>
      <c r="G7" s="16" t="s">
        <v>256</v>
      </c>
      <c r="H7" s="3"/>
      <c r="I7" s="16" t="s">
        <v>257</v>
      </c>
      <c r="K7" s="16" t="s">
        <v>13</v>
      </c>
      <c r="L7" s="3"/>
      <c r="M7" s="16" t="s">
        <v>255</v>
      </c>
      <c r="N7" s="3"/>
      <c r="O7" s="16" t="s">
        <v>256</v>
      </c>
      <c r="P7" s="3"/>
      <c r="Q7" s="16" t="s">
        <v>257</v>
      </c>
    </row>
    <row r="8" spans="1:17" ht="21.75" customHeight="1">
      <c r="A8" s="5" t="s">
        <v>200</v>
      </c>
      <c r="C8" s="115">
        <v>0</v>
      </c>
      <c r="D8" s="116"/>
      <c r="E8" s="115">
        <v>0</v>
      </c>
      <c r="F8" s="116"/>
      <c r="G8" s="115">
        <v>0</v>
      </c>
      <c r="H8" s="116"/>
      <c r="I8" s="115">
        <v>0</v>
      </c>
      <c r="J8" s="116"/>
      <c r="K8" s="115">
        <v>1000000</v>
      </c>
      <c r="L8" s="116"/>
      <c r="M8" s="115">
        <v>626737082650</v>
      </c>
      <c r="N8" s="116"/>
      <c r="O8" s="115">
        <v>617610000000</v>
      </c>
      <c r="P8" s="116"/>
      <c r="Q8" s="115">
        <v>9127082650</v>
      </c>
    </row>
    <row r="9" spans="1:17" ht="21.75" customHeight="1">
      <c r="A9" s="7" t="s">
        <v>199</v>
      </c>
      <c r="C9" s="117">
        <v>0</v>
      </c>
      <c r="D9" s="116"/>
      <c r="E9" s="117">
        <v>0</v>
      </c>
      <c r="F9" s="116"/>
      <c r="G9" s="117">
        <v>0</v>
      </c>
      <c r="H9" s="116"/>
      <c r="I9" s="117">
        <v>0</v>
      </c>
      <c r="J9" s="116"/>
      <c r="K9" s="117">
        <v>325000</v>
      </c>
      <c r="L9" s="116"/>
      <c r="M9" s="117">
        <v>285352297019</v>
      </c>
      <c r="N9" s="116"/>
      <c r="O9" s="117">
        <v>277949487063</v>
      </c>
      <c r="P9" s="116"/>
      <c r="Q9" s="117">
        <v>7402809956</v>
      </c>
    </row>
    <row r="10" spans="1:17" ht="21.75" customHeight="1">
      <c r="A10" s="7" t="s">
        <v>93</v>
      </c>
      <c r="C10" s="117">
        <v>0</v>
      </c>
      <c r="D10" s="116"/>
      <c r="E10" s="117">
        <v>0</v>
      </c>
      <c r="F10" s="116"/>
      <c r="G10" s="117">
        <v>0</v>
      </c>
      <c r="H10" s="116"/>
      <c r="I10" s="117">
        <v>0</v>
      </c>
      <c r="J10" s="116"/>
      <c r="K10" s="117">
        <v>22000000</v>
      </c>
      <c r="L10" s="116"/>
      <c r="M10" s="117">
        <v>43631679840</v>
      </c>
      <c r="N10" s="116"/>
      <c r="O10" s="117">
        <v>38686437890</v>
      </c>
      <c r="P10" s="116"/>
      <c r="Q10" s="117">
        <v>4945241950</v>
      </c>
    </row>
    <row r="11" spans="1:17" ht="21.75" customHeight="1">
      <c r="A11" s="7" t="s">
        <v>23</v>
      </c>
      <c r="C11" s="117">
        <v>0</v>
      </c>
      <c r="D11" s="116"/>
      <c r="E11" s="117">
        <v>0</v>
      </c>
      <c r="F11" s="116"/>
      <c r="G11" s="117">
        <v>0</v>
      </c>
      <c r="H11" s="116"/>
      <c r="I11" s="117">
        <v>0</v>
      </c>
      <c r="J11" s="116"/>
      <c r="K11" s="117">
        <v>10000000</v>
      </c>
      <c r="L11" s="116"/>
      <c r="M11" s="117">
        <v>26819469152</v>
      </c>
      <c r="N11" s="116"/>
      <c r="O11" s="117">
        <v>22502411233</v>
      </c>
      <c r="P11" s="116"/>
      <c r="Q11" s="117">
        <v>4317057919</v>
      </c>
    </row>
    <row r="12" spans="1:17" ht="21.75" customHeight="1">
      <c r="A12" s="7" t="s">
        <v>171</v>
      </c>
      <c r="C12" s="117">
        <v>0</v>
      </c>
      <c r="D12" s="116"/>
      <c r="E12" s="117">
        <v>0</v>
      </c>
      <c r="F12" s="116"/>
      <c r="G12" s="117">
        <v>0</v>
      </c>
      <c r="H12" s="116"/>
      <c r="I12" s="117">
        <v>0</v>
      </c>
      <c r="J12" s="116"/>
      <c r="K12" s="117">
        <v>13593592</v>
      </c>
      <c r="L12" s="116"/>
      <c r="M12" s="117">
        <v>23763276388</v>
      </c>
      <c r="N12" s="116"/>
      <c r="O12" s="117">
        <v>20228527061</v>
      </c>
      <c r="P12" s="116"/>
      <c r="Q12" s="117">
        <v>3534749327</v>
      </c>
    </row>
    <row r="13" spans="1:17" ht="21.75" customHeight="1">
      <c r="A13" s="7" t="s">
        <v>178</v>
      </c>
      <c r="C13" s="117">
        <v>0</v>
      </c>
      <c r="D13" s="116"/>
      <c r="E13" s="117">
        <v>0</v>
      </c>
      <c r="F13" s="116"/>
      <c r="G13" s="117">
        <v>0</v>
      </c>
      <c r="H13" s="116"/>
      <c r="I13" s="117">
        <v>0</v>
      </c>
      <c r="J13" s="116"/>
      <c r="K13" s="117">
        <v>3927039</v>
      </c>
      <c r="L13" s="116"/>
      <c r="M13" s="117">
        <v>16995682070</v>
      </c>
      <c r="N13" s="116"/>
      <c r="O13" s="117">
        <v>13500842211</v>
      </c>
      <c r="P13" s="116"/>
      <c r="Q13" s="117">
        <v>3494839859</v>
      </c>
    </row>
    <row r="14" spans="1:17" ht="21.75" customHeight="1">
      <c r="A14" s="7" t="s">
        <v>183</v>
      </c>
      <c r="C14" s="117">
        <v>0</v>
      </c>
      <c r="D14" s="116"/>
      <c r="E14" s="117">
        <v>0</v>
      </c>
      <c r="F14" s="116"/>
      <c r="G14" s="117">
        <v>0</v>
      </c>
      <c r="H14" s="116"/>
      <c r="I14" s="117">
        <v>0</v>
      </c>
      <c r="J14" s="116"/>
      <c r="K14" s="117">
        <v>3600000</v>
      </c>
      <c r="L14" s="116"/>
      <c r="M14" s="117">
        <v>12210115021</v>
      </c>
      <c r="N14" s="116"/>
      <c r="O14" s="117">
        <v>9204107760</v>
      </c>
      <c r="P14" s="116"/>
      <c r="Q14" s="117">
        <v>3006007261</v>
      </c>
    </row>
    <row r="15" spans="1:17" ht="21.75" customHeight="1">
      <c r="A15" s="125" t="s">
        <v>202</v>
      </c>
      <c r="C15" s="123">
        <v>0</v>
      </c>
      <c r="D15" s="116"/>
      <c r="E15" s="123">
        <v>0</v>
      </c>
      <c r="F15" s="116"/>
      <c r="G15" s="123">
        <v>0</v>
      </c>
      <c r="H15" s="116"/>
      <c r="I15" s="123">
        <v>0</v>
      </c>
      <c r="J15" s="116"/>
      <c r="K15" s="123">
        <v>420000</v>
      </c>
      <c r="L15" s="116"/>
      <c r="M15" s="123">
        <v>397698427386</v>
      </c>
      <c r="N15" s="116"/>
      <c r="O15" s="123">
        <v>394836697500</v>
      </c>
      <c r="P15" s="116"/>
      <c r="Q15" s="123">
        <v>2861729886</v>
      </c>
    </row>
    <row r="16" spans="1:17" ht="21.75" customHeight="1">
      <c r="A16" s="7" t="s">
        <v>73</v>
      </c>
      <c r="C16" s="117">
        <v>0</v>
      </c>
      <c r="D16" s="116"/>
      <c r="E16" s="117">
        <v>0</v>
      </c>
      <c r="F16" s="116"/>
      <c r="G16" s="117">
        <v>0</v>
      </c>
      <c r="H16" s="116"/>
      <c r="I16" s="117">
        <v>0</v>
      </c>
      <c r="J16" s="116"/>
      <c r="K16" s="117">
        <v>414122</v>
      </c>
      <c r="L16" s="116"/>
      <c r="M16" s="117">
        <v>10516706658</v>
      </c>
      <c r="N16" s="116"/>
      <c r="O16" s="117">
        <v>8053698755</v>
      </c>
      <c r="P16" s="116"/>
      <c r="Q16" s="117">
        <v>2463007903</v>
      </c>
    </row>
    <row r="17" spans="1:17" ht="21.75" customHeight="1">
      <c r="A17" s="7" t="s">
        <v>173</v>
      </c>
      <c r="C17" s="117">
        <v>0</v>
      </c>
      <c r="D17" s="116"/>
      <c r="E17" s="117">
        <v>0</v>
      </c>
      <c r="F17" s="116"/>
      <c r="G17" s="117">
        <v>0</v>
      </c>
      <c r="H17" s="116"/>
      <c r="I17" s="117">
        <v>0</v>
      </c>
      <c r="J17" s="116"/>
      <c r="K17" s="117">
        <v>4142584</v>
      </c>
      <c r="L17" s="116"/>
      <c r="M17" s="117">
        <v>14034734602</v>
      </c>
      <c r="N17" s="116"/>
      <c r="O17" s="117">
        <v>11904951892</v>
      </c>
      <c r="P17" s="116"/>
      <c r="Q17" s="117">
        <v>2129782710</v>
      </c>
    </row>
    <row r="18" spans="1:17" ht="21.75" customHeight="1">
      <c r="A18" s="7" t="s">
        <v>85</v>
      </c>
      <c r="C18" s="117">
        <v>0</v>
      </c>
      <c r="D18" s="116"/>
      <c r="E18" s="117">
        <v>0</v>
      </c>
      <c r="F18" s="116"/>
      <c r="G18" s="117">
        <v>0</v>
      </c>
      <c r="H18" s="116"/>
      <c r="I18" s="117">
        <v>0</v>
      </c>
      <c r="J18" s="116"/>
      <c r="K18" s="117">
        <v>837800</v>
      </c>
      <c r="L18" s="116"/>
      <c r="M18" s="117">
        <v>10027093725</v>
      </c>
      <c r="N18" s="116"/>
      <c r="O18" s="117">
        <v>7928399656</v>
      </c>
      <c r="P18" s="116"/>
      <c r="Q18" s="117">
        <v>2098694069</v>
      </c>
    </row>
    <row r="19" spans="1:17" ht="21.75" customHeight="1">
      <c r="A19" s="7" t="s">
        <v>177</v>
      </c>
      <c r="C19" s="117">
        <v>0</v>
      </c>
      <c r="D19" s="116"/>
      <c r="E19" s="117">
        <v>0</v>
      </c>
      <c r="F19" s="116"/>
      <c r="G19" s="117">
        <v>0</v>
      </c>
      <c r="H19" s="116"/>
      <c r="I19" s="117">
        <v>0</v>
      </c>
      <c r="J19" s="116"/>
      <c r="K19" s="117">
        <v>1191249</v>
      </c>
      <c r="L19" s="116"/>
      <c r="M19" s="117">
        <v>6776286612</v>
      </c>
      <c r="N19" s="116"/>
      <c r="O19" s="117">
        <v>4911900111</v>
      </c>
      <c r="P19" s="116"/>
      <c r="Q19" s="117">
        <v>1864386501</v>
      </c>
    </row>
    <row r="20" spans="1:17" ht="21.75" customHeight="1">
      <c r="A20" s="7" t="s">
        <v>191</v>
      </c>
      <c r="C20" s="117">
        <v>0</v>
      </c>
      <c r="D20" s="116"/>
      <c r="E20" s="117">
        <v>0</v>
      </c>
      <c r="F20" s="116"/>
      <c r="G20" s="117">
        <v>0</v>
      </c>
      <c r="H20" s="116"/>
      <c r="I20" s="117">
        <v>0</v>
      </c>
      <c r="J20" s="116"/>
      <c r="K20" s="117">
        <v>1645060</v>
      </c>
      <c r="L20" s="116"/>
      <c r="M20" s="117">
        <v>7916888761</v>
      </c>
      <c r="N20" s="116"/>
      <c r="O20" s="117">
        <v>6371019295</v>
      </c>
      <c r="P20" s="116"/>
      <c r="Q20" s="117">
        <v>1545869466</v>
      </c>
    </row>
    <row r="21" spans="1:17" ht="21.75" customHeight="1">
      <c r="A21" s="7" t="s">
        <v>192</v>
      </c>
      <c r="C21" s="117">
        <v>0</v>
      </c>
      <c r="D21" s="116"/>
      <c r="E21" s="117">
        <v>0</v>
      </c>
      <c r="F21" s="116"/>
      <c r="G21" s="117">
        <v>0</v>
      </c>
      <c r="H21" s="116"/>
      <c r="I21" s="117">
        <v>0</v>
      </c>
      <c r="J21" s="116"/>
      <c r="K21" s="117">
        <v>426086</v>
      </c>
      <c r="L21" s="116"/>
      <c r="M21" s="117">
        <v>5273207326</v>
      </c>
      <c r="N21" s="116"/>
      <c r="O21" s="117">
        <v>3862783189</v>
      </c>
      <c r="P21" s="116"/>
      <c r="Q21" s="117">
        <v>1410424137</v>
      </c>
    </row>
    <row r="22" spans="1:17" ht="21.75" customHeight="1">
      <c r="A22" s="7" t="s">
        <v>190</v>
      </c>
      <c r="C22" s="117">
        <v>0</v>
      </c>
      <c r="D22" s="116"/>
      <c r="E22" s="117">
        <v>0</v>
      </c>
      <c r="F22" s="116"/>
      <c r="G22" s="117">
        <v>0</v>
      </c>
      <c r="H22" s="116"/>
      <c r="I22" s="117">
        <v>0</v>
      </c>
      <c r="J22" s="116"/>
      <c r="K22" s="117">
        <v>2772515</v>
      </c>
      <c r="L22" s="116"/>
      <c r="M22" s="117">
        <v>12510555595</v>
      </c>
      <c r="N22" s="116"/>
      <c r="O22" s="117">
        <v>11236287570</v>
      </c>
      <c r="P22" s="116"/>
      <c r="Q22" s="117">
        <v>1274268025</v>
      </c>
    </row>
    <row r="23" spans="1:17" ht="21.75" customHeight="1">
      <c r="A23" s="7" t="s">
        <v>184</v>
      </c>
      <c r="C23" s="117">
        <v>0</v>
      </c>
      <c r="D23" s="116"/>
      <c r="E23" s="117">
        <v>0</v>
      </c>
      <c r="F23" s="116"/>
      <c r="G23" s="117">
        <v>0</v>
      </c>
      <c r="H23" s="116"/>
      <c r="I23" s="117">
        <v>0</v>
      </c>
      <c r="J23" s="116"/>
      <c r="K23" s="117">
        <v>1479342</v>
      </c>
      <c r="L23" s="116"/>
      <c r="M23" s="117">
        <v>8848296147</v>
      </c>
      <c r="N23" s="116"/>
      <c r="O23" s="117">
        <v>7846800986</v>
      </c>
      <c r="P23" s="116"/>
      <c r="Q23" s="117">
        <v>1001495161</v>
      </c>
    </row>
    <row r="24" spans="1:17" ht="21.75" customHeight="1">
      <c r="A24" s="7" t="s">
        <v>49</v>
      </c>
      <c r="C24" s="117">
        <v>1018424</v>
      </c>
      <c r="D24" s="116"/>
      <c r="E24" s="117">
        <v>14151956773</v>
      </c>
      <c r="F24" s="116"/>
      <c r="G24" s="117">
        <v>13170860583</v>
      </c>
      <c r="H24" s="116"/>
      <c r="I24" s="117">
        <v>981096190</v>
      </c>
      <c r="J24" s="116"/>
      <c r="K24" s="117">
        <v>1018424</v>
      </c>
      <c r="L24" s="116"/>
      <c r="M24" s="117">
        <v>14151956773</v>
      </c>
      <c r="N24" s="116"/>
      <c r="O24" s="117">
        <v>13170860583</v>
      </c>
      <c r="P24" s="116"/>
      <c r="Q24" s="117">
        <v>981096190</v>
      </c>
    </row>
    <row r="25" spans="1:17" ht="21.75" customHeight="1">
      <c r="A25" s="7" t="s">
        <v>187</v>
      </c>
      <c r="C25" s="117">
        <v>0</v>
      </c>
      <c r="D25" s="116"/>
      <c r="E25" s="117">
        <v>0</v>
      </c>
      <c r="F25" s="116"/>
      <c r="G25" s="117">
        <v>0</v>
      </c>
      <c r="H25" s="116"/>
      <c r="I25" s="117">
        <v>0</v>
      </c>
      <c r="J25" s="116"/>
      <c r="K25" s="117">
        <v>3300000</v>
      </c>
      <c r="L25" s="116"/>
      <c r="M25" s="117">
        <v>18829295252</v>
      </c>
      <c r="N25" s="116"/>
      <c r="O25" s="117">
        <v>18068250420</v>
      </c>
      <c r="P25" s="116"/>
      <c r="Q25" s="117">
        <v>761044832</v>
      </c>
    </row>
    <row r="26" spans="1:17" ht="21.75" customHeight="1">
      <c r="A26" s="7" t="s">
        <v>76</v>
      </c>
      <c r="C26" s="117">
        <v>0</v>
      </c>
      <c r="D26" s="116"/>
      <c r="E26" s="117">
        <v>0</v>
      </c>
      <c r="F26" s="116"/>
      <c r="G26" s="117">
        <v>0</v>
      </c>
      <c r="H26" s="116"/>
      <c r="I26" s="117">
        <v>0</v>
      </c>
      <c r="J26" s="116"/>
      <c r="K26" s="117">
        <v>1875000</v>
      </c>
      <c r="L26" s="116"/>
      <c r="M26" s="117">
        <v>6697517089</v>
      </c>
      <c r="N26" s="116"/>
      <c r="O26" s="117">
        <v>6044858751</v>
      </c>
      <c r="P26" s="116"/>
      <c r="Q26" s="117">
        <v>652658338</v>
      </c>
    </row>
    <row r="27" spans="1:17" ht="21.75" customHeight="1">
      <c r="A27" s="7" t="s">
        <v>179</v>
      </c>
      <c r="C27" s="117">
        <v>0</v>
      </c>
      <c r="D27" s="116"/>
      <c r="E27" s="117">
        <v>0</v>
      </c>
      <c r="F27" s="116"/>
      <c r="G27" s="117">
        <v>0</v>
      </c>
      <c r="H27" s="116"/>
      <c r="I27" s="117">
        <v>0</v>
      </c>
      <c r="J27" s="116"/>
      <c r="K27" s="117">
        <v>307999</v>
      </c>
      <c r="L27" s="116"/>
      <c r="M27" s="117">
        <v>6424543432</v>
      </c>
      <c r="N27" s="116"/>
      <c r="O27" s="117">
        <v>5884518322</v>
      </c>
      <c r="P27" s="116"/>
      <c r="Q27" s="117">
        <v>540025110</v>
      </c>
    </row>
    <row r="28" spans="1:17" ht="21.75" customHeight="1">
      <c r="A28" s="7" t="s">
        <v>185</v>
      </c>
      <c r="C28" s="117">
        <v>0</v>
      </c>
      <c r="D28" s="116"/>
      <c r="E28" s="117">
        <v>0</v>
      </c>
      <c r="F28" s="116"/>
      <c r="G28" s="117">
        <v>0</v>
      </c>
      <c r="H28" s="116"/>
      <c r="I28" s="117">
        <v>0</v>
      </c>
      <c r="J28" s="116"/>
      <c r="K28" s="117">
        <v>197000</v>
      </c>
      <c r="L28" s="116"/>
      <c r="M28" s="117">
        <v>5853580232</v>
      </c>
      <c r="N28" s="116"/>
      <c r="O28" s="117">
        <v>5320642684</v>
      </c>
      <c r="P28" s="116"/>
      <c r="Q28" s="117">
        <v>532937548</v>
      </c>
    </row>
    <row r="29" spans="1:17" ht="21.75" customHeight="1">
      <c r="A29" s="7" t="s">
        <v>180</v>
      </c>
      <c r="C29" s="117">
        <v>0</v>
      </c>
      <c r="D29" s="116"/>
      <c r="E29" s="117">
        <v>0</v>
      </c>
      <c r="F29" s="116"/>
      <c r="G29" s="117">
        <v>0</v>
      </c>
      <c r="H29" s="116"/>
      <c r="I29" s="117">
        <v>0</v>
      </c>
      <c r="J29" s="116"/>
      <c r="K29" s="117">
        <v>4000000</v>
      </c>
      <c r="L29" s="116"/>
      <c r="M29" s="117">
        <v>22000586461</v>
      </c>
      <c r="N29" s="116"/>
      <c r="O29" s="117">
        <v>21519194400</v>
      </c>
      <c r="P29" s="116"/>
      <c r="Q29" s="117">
        <v>481392061</v>
      </c>
    </row>
    <row r="30" spans="1:17" ht="21.75" customHeight="1">
      <c r="A30" s="7" t="s">
        <v>26</v>
      </c>
      <c r="C30" s="117">
        <v>0</v>
      </c>
      <c r="D30" s="116"/>
      <c r="E30" s="117">
        <v>0</v>
      </c>
      <c r="F30" s="116"/>
      <c r="G30" s="117">
        <v>0</v>
      </c>
      <c r="H30" s="116"/>
      <c r="I30" s="117">
        <v>0</v>
      </c>
      <c r="J30" s="116"/>
      <c r="K30" s="117">
        <v>610339</v>
      </c>
      <c r="L30" s="116"/>
      <c r="M30" s="117">
        <v>3120530776</v>
      </c>
      <c r="N30" s="116"/>
      <c r="O30" s="117">
        <v>2684073907</v>
      </c>
      <c r="P30" s="116"/>
      <c r="Q30" s="117">
        <v>436456869</v>
      </c>
    </row>
    <row r="31" spans="1:17" ht="21.75" customHeight="1">
      <c r="A31" s="125" t="s">
        <v>41</v>
      </c>
      <c r="C31" s="123">
        <v>1540000</v>
      </c>
      <c r="D31" s="116"/>
      <c r="E31" s="123">
        <v>20895925119</v>
      </c>
      <c r="F31" s="116"/>
      <c r="G31" s="123">
        <v>20528524170</v>
      </c>
      <c r="H31" s="116"/>
      <c r="I31" s="123">
        <v>367400949</v>
      </c>
      <c r="J31" s="116"/>
      <c r="K31" s="123">
        <v>1540000</v>
      </c>
      <c r="L31" s="116"/>
      <c r="M31" s="123">
        <v>20895925119</v>
      </c>
      <c r="N31" s="116"/>
      <c r="O31" s="123">
        <v>20528524170</v>
      </c>
      <c r="P31" s="116"/>
      <c r="Q31" s="123">
        <v>367400949</v>
      </c>
    </row>
    <row r="32" spans="1:17" ht="21.75" customHeight="1">
      <c r="A32" s="7" t="s">
        <v>189</v>
      </c>
      <c r="C32" s="117">
        <v>0</v>
      </c>
      <c r="D32" s="116"/>
      <c r="E32" s="117">
        <v>0</v>
      </c>
      <c r="F32" s="116"/>
      <c r="G32" s="117">
        <v>0</v>
      </c>
      <c r="H32" s="116"/>
      <c r="I32" s="117">
        <v>0</v>
      </c>
      <c r="J32" s="116"/>
      <c r="K32" s="117">
        <v>100000</v>
      </c>
      <c r="L32" s="116"/>
      <c r="M32" s="117">
        <v>2311166255</v>
      </c>
      <c r="N32" s="116"/>
      <c r="O32" s="117">
        <v>2079928362</v>
      </c>
      <c r="P32" s="116"/>
      <c r="Q32" s="117">
        <v>231237893</v>
      </c>
    </row>
    <row r="33" spans="1:17" ht="21.75" customHeight="1">
      <c r="A33" s="7" t="s">
        <v>134</v>
      </c>
      <c r="C33" s="117">
        <v>130300</v>
      </c>
      <c r="D33" s="116"/>
      <c r="E33" s="117">
        <v>121684692655</v>
      </c>
      <c r="F33" s="116"/>
      <c r="G33" s="117">
        <v>121576486732</v>
      </c>
      <c r="H33" s="116"/>
      <c r="I33" s="117">
        <v>108205923</v>
      </c>
      <c r="J33" s="116"/>
      <c r="K33" s="117">
        <v>1674495</v>
      </c>
      <c r="L33" s="116"/>
      <c r="M33" s="117">
        <v>1582460138081</v>
      </c>
      <c r="N33" s="116"/>
      <c r="O33" s="117">
        <v>1582412534515</v>
      </c>
      <c r="P33" s="116"/>
      <c r="Q33" s="117">
        <v>47603566</v>
      </c>
    </row>
    <row r="34" spans="1:17" ht="21.75" customHeight="1">
      <c r="A34" s="7" t="s">
        <v>45</v>
      </c>
      <c r="C34" s="117">
        <v>175000</v>
      </c>
      <c r="D34" s="116"/>
      <c r="E34" s="117">
        <v>625293213</v>
      </c>
      <c r="F34" s="116"/>
      <c r="G34" s="117">
        <v>585197234</v>
      </c>
      <c r="H34" s="116"/>
      <c r="I34" s="117">
        <v>40095979</v>
      </c>
      <c r="J34" s="116"/>
      <c r="K34" s="117">
        <v>350000</v>
      </c>
      <c r="L34" s="116"/>
      <c r="M34" s="117">
        <v>1217213379</v>
      </c>
      <c r="N34" s="116"/>
      <c r="O34" s="117">
        <v>1170394470</v>
      </c>
      <c r="P34" s="116"/>
      <c r="Q34" s="117">
        <v>46818909</v>
      </c>
    </row>
    <row r="35" spans="1:17" ht="21.75" customHeight="1">
      <c r="A35" s="7" t="s">
        <v>176</v>
      </c>
      <c r="C35" s="117">
        <v>0</v>
      </c>
      <c r="D35" s="116"/>
      <c r="E35" s="117">
        <v>0</v>
      </c>
      <c r="F35" s="116"/>
      <c r="G35" s="117">
        <v>0</v>
      </c>
      <c r="H35" s="116"/>
      <c r="I35" s="117">
        <v>0</v>
      </c>
      <c r="J35" s="116"/>
      <c r="K35" s="117">
        <v>150000</v>
      </c>
      <c r="L35" s="116"/>
      <c r="M35" s="117">
        <v>439867130</v>
      </c>
      <c r="N35" s="116"/>
      <c r="O35" s="117">
        <v>431450002</v>
      </c>
      <c r="P35" s="116"/>
      <c r="Q35" s="117">
        <v>8417128</v>
      </c>
    </row>
    <row r="36" spans="1:17" ht="21.75" customHeight="1">
      <c r="A36" s="7" t="s">
        <v>20</v>
      </c>
      <c r="C36" s="117">
        <v>0</v>
      </c>
      <c r="D36" s="116"/>
      <c r="E36" s="117">
        <v>0</v>
      </c>
      <c r="F36" s="116"/>
      <c r="G36" s="117">
        <v>0</v>
      </c>
      <c r="H36" s="116"/>
      <c r="I36" s="117">
        <v>0</v>
      </c>
      <c r="J36" s="116"/>
      <c r="K36" s="117">
        <v>1</v>
      </c>
      <c r="L36" s="116"/>
      <c r="M36" s="117">
        <v>1</v>
      </c>
      <c r="N36" s="116"/>
      <c r="O36" s="117">
        <v>273</v>
      </c>
      <c r="P36" s="116"/>
      <c r="Q36" s="117">
        <v>-272</v>
      </c>
    </row>
    <row r="37" spans="1:17" ht="21.75" customHeight="1">
      <c r="A37" s="7" t="s">
        <v>52</v>
      </c>
      <c r="C37" s="117">
        <v>1</v>
      </c>
      <c r="D37" s="116"/>
      <c r="E37" s="117">
        <v>1</v>
      </c>
      <c r="F37" s="116"/>
      <c r="G37" s="117">
        <v>4855</v>
      </c>
      <c r="H37" s="116"/>
      <c r="I37" s="117">
        <v>-4854</v>
      </c>
      <c r="J37" s="116"/>
      <c r="K37" s="117">
        <v>1</v>
      </c>
      <c r="L37" s="116"/>
      <c r="M37" s="117">
        <v>1</v>
      </c>
      <c r="N37" s="116"/>
      <c r="O37" s="117">
        <v>4855</v>
      </c>
      <c r="P37" s="116"/>
      <c r="Q37" s="117">
        <v>-4854</v>
      </c>
    </row>
    <row r="38" spans="1:17" ht="21.75" customHeight="1">
      <c r="A38" s="7" t="s">
        <v>50</v>
      </c>
      <c r="C38" s="117">
        <v>0</v>
      </c>
      <c r="D38" s="116"/>
      <c r="E38" s="117">
        <v>0</v>
      </c>
      <c r="F38" s="116"/>
      <c r="G38" s="117">
        <v>0</v>
      </c>
      <c r="H38" s="116"/>
      <c r="I38" s="117">
        <v>0</v>
      </c>
      <c r="J38" s="116"/>
      <c r="K38" s="117">
        <v>4640310</v>
      </c>
      <c r="L38" s="116"/>
      <c r="M38" s="117">
        <v>3681995450</v>
      </c>
      <c r="N38" s="116"/>
      <c r="O38" s="117">
        <v>3693983563</v>
      </c>
      <c r="P38" s="116"/>
      <c r="Q38" s="117">
        <v>-11988113</v>
      </c>
    </row>
    <row r="39" spans="1:17" ht="21.75" customHeight="1">
      <c r="A39" s="7" t="s">
        <v>48</v>
      </c>
      <c r="C39" s="117">
        <v>1000000</v>
      </c>
      <c r="D39" s="116"/>
      <c r="E39" s="117">
        <v>5465504315</v>
      </c>
      <c r="F39" s="116"/>
      <c r="G39" s="117">
        <v>6441444007</v>
      </c>
      <c r="H39" s="116"/>
      <c r="I39" s="117">
        <v>-975939692</v>
      </c>
      <c r="J39" s="116"/>
      <c r="K39" s="117">
        <v>2000000</v>
      </c>
      <c r="L39" s="116"/>
      <c r="M39" s="117">
        <v>12861673300</v>
      </c>
      <c r="N39" s="116"/>
      <c r="O39" s="117">
        <v>12882888000</v>
      </c>
      <c r="P39" s="116"/>
      <c r="Q39" s="117">
        <v>-21214700</v>
      </c>
    </row>
    <row r="40" spans="1:17" ht="21.75" customHeight="1">
      <c r="A40" s="7" t="s">
        <v>181</v>
      </c>
      <c r="C40" s="117">
        <v>0</v>
      </c>
      <c r="D40" s="116"/>
      <c r="E40" s="117">
        <v>0</v>
      </c>
      <c r="F40" s="116"/>
      <c r="G40" s="117">
        <v>0</v>
      </c>
      <c r="H40" s="116"/>
      <c r="I40" s="117">
        <v>0</v>
      </c>
      <c r="J40" s="116"/>
      <c r="K40" s="117">
        <v>6007369</v>
      </c>
      <c r="L40" s="116"/>
      <c r="M40" s="117">
        <v>10359649977</v>
      </c>
      <c r="N40" s="116"/>
      <c r="O40" s="117">
        <v>10408542644</v>
      </c>
      <c r="P40" s="116"/>
      <c r="Q40" s="117">
        <v>-48892667</v>
      </c>
    </row>
    <row r="41" spans="1:17" ht="21.75" customHeight="1">
      <c r="A41" s="7" t="s">
        <v>58</v>
      </c>
      <c r="C41" s="117">
        <v>3250000</v>
      </c>
      <c r="D41" s="116"/>
      <c r="E41" s="117">
        <v>3616142390</v>
      </c>
      <c r="F41" s="116"/>
      <c r="G41" s="117">
        <v>4235398548</v>
      </c>
      <c r="H41" s="116"/>
      <c r="I41" s="117">
        <v>-619256158</v>
      </c>
      <c r="J41" s="116"/>
      <c r="K41" s="117">
        <v>6500000</v>
      </c>
      <c r="L41" s="116"/>
      <c r="M41" s="117">
        <v>8390146523</v>
      </c>
      <c r="N41" s="116"/>
      <c r="O41" s="117">
        <v>8470797075</v>
      </c>
      <c r="P41" s="116"/>
      <c r="Q41" s="117">
        <v>-80650552</v>
      </c>
    </row>
    <row r="42" spans="1:17" ht="21.75" customHeight="1">
      <c r="A42" s="7" t="s">
        <v>19</v>
      </c>
      <c r="C42" s="117">
        <v>150000</v>
      </c>
      <c r="D42" s="116"/>
      <c r="E42" s="117">
        <v>981224775</v>
      </c>
      <c r="F42" s="116"/>
      <c r="G42" s="117">
        <v>1131725924</v>
      </c>
      <c r="H42" s="116"/>
      <c r="I42" s="117">
        <v>-150501149</v>
      </c>
      <c r="J42" s="116"/>
      <c r="K42" s="117">
        <v>300000</v>
      </c>
      <c r="L42" s="116"/>
      <c r="M42" s="117">
        <v>2169611555</v>
      </c>
      <c r="N42" s="116"/>
      <c r="O42" s="117">
        <v>2263451850</v>
      </c>
      <c r="P42" s="116"/>
      <c r="Q42" s="117">
        <v>-93840295</v>
      </c>
    </row>
    <row r="43" spans="1:17" ht="21.75" customHeight="1">
      <c r="A43" s="7" t="s">
        <v>30</v>
      </c>
      <c r="C43" s="117">
        <v>500000</v>
      </c>
      <c r="D43" s="116"/>
      <c r="E43" s="117">
        <v>4761499529</v>
      </c>
      <c r="F43" s="116"/>
      <c r="G43" s="117">
        <v>4861401537</v>
      </c>
      <c r="H43" s="116"/>
      <c r="I43" s="117">
        <v>-99902008</v>
      </c>
      <c r="J43" s="116"/>
      <c r="K43" s="117">
        <v>500000</v>
      </c>
      <c r="L43" s="116"/>
      <c r="M43" s="117">
        <v>4761499529</v>
      </c>
      <c r="N43" s="116"/>
      <c r="O43" s="117">
        <v>4861401537</v>
      </c>
      <c r="P43" s="116"/>
      <c r="Q43" s="117">
        <v>-99902008</v>
      </c>
    </row>
    <row r="44" spans="1:17" ht="21.75" customHeight="1">
      <c r="A44" s="7" t="s">
        <v>57</v>
      </c>
      <c r="C44" s="117">
        <v>0</v>
      </c>
      <c r="D44" s="116"/>
      <c r="E44" s="117">
        <v>0</v>
      </c>
      <c r="F44" s="116"/>
      <c r="G44" s="117">
        <v>0</v>
      </c>
      <c r="H44" s="116"/>
      <c r="I44" s="117">
        <v>0</v>
      </c>
      <c r="J44" s="116"/>
      <c r="K44" s="117">
        <v>3000003</v>
      </c>
      <c r="L44" s="116"/>
      <c r="M44" s="117">
        <v>1180931444</v>
      </c>
      <c r="N44" s="116"/>
      <c r="O44" s="117">
        <v>1320547078</v>
      </c>
      <c r="P44" s="116"/>
      <c r="Q44" s="117">
        <v>-139615634</v>
      </c>
    </row>
    <row r="45" spans="1:17" ht="21.75" customHeight="1">
      <c r="A45" s="7" t="s">
        <v>194</v>
      </c>
      <c r="C45" s="117">
        <v>0</v>
      </c>
      <c r="D45" s="116"/>
      <c r="E45" s="117">
        <v>0</v>
      </c>
      <c r="F45" s="116"/>
      <c r="G45" s="117">
        <v>0</v>
      </c>
      <c r="H45" s="116"/>
      <c r="I45" s="117">
        <v>0</v>
      </c>
      <c r="J45" s="116"/>
      <c r="K45" s="117">
        <v>14352242</v>
      </c>
      <c r="L45" s="116"/>
      <c r="M45" s="117">
        <v>32266616621</v>
      </c>
      <c r="N45" s="116"/>
      <c r="O45" s="117">
        <v>32487433548</v>
      </c>
      <c r="P45" s="116"/>
      <c r="Q45" s="117">
        <v>-220816927</v>
      </c>
    </row>
    <row r="46" spans="1:17" ht="21.75" customHeight="1">
      <c r="A46" s="7" t="s">
        <v>188</v>
      </c>
      <c r="C46" s="117">
        <v>0</v>
      </c>
      <c r="D46" s="116"/>
      <c r="E46" s="117">
        <v>0</v>
      </c>
      <c r="F46" s="116"/>
      <c r="G46" s="117">
        <v>0</v>
      </c>
      <c r="H46" s="116"/>
      <c r="I46" s="117">
        <v>0</v>
      </c>
      <c r="J46" s="116"/>
      <c r="K46" s="117">
        <v>14790951</v>
      </c>
      <c r="L46" s="116"/>
      <c r="M46" s="117">
        <v>33953862363</v>
      </c>
      <c r="N46" s="116"/>
      <c r="O46" s="117">
        <v>34228455591</v>
      </c>
      <c r="P46" s="116"/>
      <c r="Q46" s="117">
        <v>-274593228</v>
      </c>
    </row>
    <row r="47" spans="1:17" ht="21.75" customHeight="1">
      <c r="A47" s="7" t="s">
        <v>70</v>
      </c>
      <c r="C47" s="117">
        <v>38686</v>
      </c>
      <c r="D47" s="116"/>
      <c r="E47" s="117">
        <v>2275815330</v>
      </c>
      <c r="F47" s="116"/>
      <c r="G47" s="117">
        <v>2665757324</v>
      </c>
      <c r="H47" s="116"/>
      <c r="I47" s="117">
        <v>-389941994</v>
      </c>
      <c r="J47" s="116"/>
      <c r="K47" s="117">
        <v>41452</v>
      </c>
      <c r="L47" s="116"/>
      <c r="M47" s="117">
        <v>2439589737</v>
      </c>
      <c r="N47" s="116"/>
      <c r="O47" s="117">
        <v>2856355595</v>
      </c>
      <c r="P47" s="116"/>
      <c r="Q47" s="117">
        <v>-416765858</v>
      </c>
    </row>
    <row r="48" spans="1:17" ht="21.75" customHeight="1">
      <c r="A48" s="7" t="s">
        <v>90</v>
      </c>
      <c r="C48" s="117">
        <v>619259</v>
      </c>
      <c r="D48" s="116"/>
      <c r="E48" s="117">
        <v>7613092393</v>
      </c>
      <c r="F48" s="116"/>
      <c r="G48" s="117">
        <v>9910747988</v>
      </c>
      <c r="H48" s="116"/>
      <c r="I48" s="117">
        <v>-2297655595</v>
      </c>
      <c r="J48" s="116"/>
      <c r="K48" s="117">
        <v>2037036</v>
      </c>
      <c r="L48" s="116"/>
      <c r="M48" s="117">
        <v>32037284961</v>
      </c>
      <c r="N48" s="116"/>
      <c r="O48" s="117">
        <v>32601141736</v>
      </c>
      <c r="P48" s="116"/>
      <c r="Q48" s="117">
        <v>-563856775</v>
      </c>
    </row>
    <row r="49" spans="1:17" ht="21.75" customHeight="1">
      <c r="A49" s="7" t="s">
        <v>54</v>
      </c>
      <c r="C49" s="117">
        <v>0</v>
      </c>
      <c r="D49" s="116"/>
      <c r="E49" s="117">
        <v>0</v>
      </c>
      <c r="F49" s="116"/>
      <c r="G49" s="117">
        <v>0</v>
      </c>
      <c r="H49" s="116"/>
      <c r="I49" s="117">
        <v>0</v>
      </c>
      <c r="J49" s="116"/>
      <c r="K49" s="117">
        <v>2800000</v>
      </c>
      <c r="L49" s="116"/>
      <c r="M49" s="117">
        <v>6014797790</v>
      </c>
      <c r="N49" s="116"/>
      <c r="O49" s="117">
        <v>6609528078</v>
      </c>
      <c r="P49" s="116"/>
      <c r="Q49" s="117">
        <v>-594730288</v>
      </c>
    </row>
    <row r="50" spans="1:17" ht="21.75" customHeight="1">
      <c r="A50" s="7" t="s">
        <v>43</v>
      </c>
      <c r="C50" s="117">
        <v>200050</v>
      </c>
      <c r="D50" s="116"/>
      <c r="E50" s="117">
        <v>8620378792</v>
      </c>
      <c r="F50" s="116"/>
      <c r="G50" s="117">
        <v>10300932594</v>
      </c>
      <c r="H50" s="116"/>
      <c r="I50" s="117">
        <v>-1680553802</v>
      </c>
      <c r="J50" s="116"/>
      <c r="K50" s="117">
        <v>485800</v>
      </c>
      <c r="L50" s="116"/>
      <c r="M50" s="117">
        <v>24075992071</v>
      </c>
      <c r="N50" s="116"/>
      <c r="O50" s="117">
        <v>25014711587</v>
      </c>
      <c r="P50" s="116"/>
      <c r="Q50" s="117">
        <v>-938719516</v>
      </c>
    </row>
    <row r="51" spans="1:17" ht="21.75" customHeight="1">
      <c r="A51" s="7" t="s">
        <v>31</v>
      </c>
      <c r="C51" s="117">
        <v>1137140</v>
      </c>
      <c r="D51" s="116"/>
      <c r="E51" s="117">
        <v>18574191354</v>
      </c>
      <c r="F51" s="116"/>
      <c r="G51" s="117">
        <v>20685844507</v>
      </c>
      <c r="H51" s="116"/>
      <c r="I51" s="117">
        <v>-2111653153</v>
      </c>
      <c r="J51" s="116"/>
      <c r="K51" s="117">
        <v>2237140</v>
      </c>
      <c r="L51" s="116"/>
      <c r="M51" s="117">
        <v>39754414759</v>
      </c>
      <c r="N51" s="116"/>
      <c r="O51" s="117">
        <v>40696071011</v>
      </c>
      <c r="P51" s="116"/>
      <c r="Q51" s="117">
        <v>-941656252</v>
      </c>
    </row>
    <row r="52" spans="1:17" ht="21.75" customHeight="1">
      <c r="A52" s="7" t="s">
        <v>96</v>
      </c>
      <c r="C52" s="117">
        <v>250000</v>
      </c>
      <c r="D52" s="116"/>
      <c r="E52" s="117">
        <v>2558547093</v>
      </c>
      <c r="F52" s="116"/>
      <c r="G52" s="117">
        <v>3568639501</v>
      </c>
      <c r="H52" s="116"/>
      <c r="I52" s="117">
        <v>-1010092408</v>
      </c>
      <c r="J52" s="116"/>
      <c r="K52" s="117">
        <v>345526</v>
      </c>
      <c r="L52" s="116"/>
      <c r="M52" s="117">
        <v>3974365218</v>
      </c>
      <c r="N52" s="116"/>
      <c r="O52" s="117">
        <v>4932230927</v>
      </c>
      <c r="P52" s="116"/>
      <c r="Q52" s="117">
        <v>-957865709</v>
      </c>
    </row>
    <row r="53" spans="1:17" ht="21.75" customHeight="1">
      <c r="A53" s="7" t="s">
        <v>44</v>
      </c>
      <c r="C53" s="117">
        <v>1744418</v>
      </c>
      <c r="D53" s="116"/>
      <c r="E53" s="117">
        <v>2998409111</v>
      </c>
      <c r="F53" s="116"/>
      <c r="G53" s="117">
        <v>4205043912</v>
      </c>
      <c r="H53" s="116"/>
      <c r="I53" s="117">
        <v>-1206634801</v>
      </c>
      <c r="J53" s="116"/>
      <c r="K53" s="117">
        <v>5353560</v>
      </c>
      <c r="L53" s="116"/>
      <c r="M53" s="117">
        <v>11834834520</v>
      </c>
      <c r="N53" s="116"/>
      <c r="O53" s="117">
        <v>12905137821</v>
      </c>
      <c r="P53" s="116"/>
      <c r="Q53" s="117">
        <v>-1070303301</v>
      </c>
    </row>
    <row r="54" spans="1:17" ht="21.75" customHeight="1">
      <c r="A54" s="7" t="s">
        <v>74</v>
      </c>
      <c r="C54" s="117">
        <v>1500000</v>
      </c>
      <c r="D54" s="116"/>
      <c r="E54" s="117">
        <v>5294128586</v>
      </c>
      <c r="F54" s="116"/>
      <c r="G54" s="117">
        <v>6620373000</v>
      </c>
      <c r="H54" s="116"/>
      <c r="I54" s="117">
        <v>-1326244414</v>
      </c>
      <c r="J54" s="116"/>
      <c r="K54" s="117">
        <v>1500000</v>
      </c>
      <c r="L54" s="116"/>
      <c r="M54" s="117">
        <v>5294128586</v>
      </c>
      <c r="N54" s="116"/>
      <c r="O54" s="117">
        <v>6620373000</v>
      </c>
      <c r="P54" s="116"/>
      <c r="Q54" s="117">
        <v>-1326244414</v>
      </c>
    </row>
    <row r="55" spans="1:17" ht="21.75" customHeight="1">
      <c r="A55" s="7" t="s">
        <v>51</v>
      </c>
      <c r="C55" s="117">
        <v>0</v>
      </c>
      <c r="D55" s="116"/>
      <c r="E55" s="117">
        <v>0</v>
      </c>
      <c r="F55" s="116"/>
      <c r="G55" s="117">
        <v>0</v>
      </c>
      <c r="H55" s="116"/>
      <c r="I55" s="117">
        <v>0</v>
      </c>
      <c r="J55" s="116"/>
      <c r="K55" s="117">
        <v>1600000</v>
      </c>
      <c r="L55" s="116"/>
      <c r="M55" s="117">
        <v>8699925600</v>
      </c>
      <c r="N55" s="116"/>
      <c r="O55" s="117">
        <v>10400499808</v>
      </c>
      <c r="P55" s="116"/>
      <c r="Q55" s="117">
        <v>-1700574208</v>
      </c>
    </row>
    <row r="56" spans="1:17" ht="21.75" customHeight="1">
      <c r="A56" s="7" t="s">
        <v>182</v>
      </c>
      <c r="C56" s="117">
        <v>0</v>
      </c>
      <c r="D56" s="116"/>
      <c r="E56" s="117">
        <v>0</v>
      </c>
      <c r="F56" s="116"/>
      <c r="G56" s="117">
        <v>0</v>
      </c>
      <c r="H56" s="116"/>
      <c r="I56" s="117">
        <v>0</v>
      </c>
      <c r="J56" s="116"/>
      <c r="K56" s="117">
        <v>4400000</v>
      </c>
      <c r="L56" s="116"/>
      <c r="M56" s="117">
        <v>27411105533</v>
      </c>
      <c r="N56" s="116"/>
      <c r="O56" s="117">
        <v>29348332200</v>
      </c>
      <c r="P56" s="116"/>
      <c r="Q56" s="117">
        <v>-1937226667</v>
      </c>
    </row>
    <row r="57" spans="1:17" ht="21.75" customHeight="1">
      <c r="A57" s="7" t="s">
        <v>172</v>
      </c>
      <c r="C57" s="117">
        <v>0</v>
      </c>
      <c r="D57" s="116"/>
      <c r="E57" s="117">
        <v>0</v>
      </c>
      <c r="F57" s="116"/>
      <c r="G57" s="117">
        <v>0</v>
      </c>
      <c r="H57" s="116"/>
      <c r="I57" s="117">
        <v>0</v>
      </c>
      <c r="J57" s="116"/>
      <c r="K57" s="117">
        <v>132039</v>
      </c>
      <c r="L57" s="116"/>
      <c r="M57" s="117">
        <v>10241251576</v>
      </c>
      <c r="N57" s="116"/>
      <c r="O57" s="117">
        <v>12352963844</v>
      </c>
      <c r="P57" s="116"/>
      <c r="Q57" s="117">
        <v>-2111712268</v>
      </c>
    </row>
    <row r="58" spans="1:17" ht="21.75" customHeight="1">
      <c r="A58" s="7" t="s">
        <v>201</v>
      </c>
      <c r="C58" s="117">
        <v>0</v>
      </c>
      <c r="D58" s="116"/>
      <c r="E58" s="117">
        <v>0</v>
      </c>
      <c r="F58" s="116"/>
      <c r="G58" s="117">
        <v>0</v>
      </c>
      <c r="H58" s="116"/>
      <c r="I58" s="117">
        <v>0</v>
      </c>
      <c r="J58" s="116"/>
      <c r="K58" s="117">
        <v>223700</v>
      </c>
      <c r="L58" s="116"/>
      <c r="M58" s="117">
        <v>195057784526</v>
      </c>
      <c r="N58" s="116"/>
      <c r="O58" s="117">
        <v>197670225776</v>
      </c>
      <c r="P58" s="116"/>
      <c r="Q58" s="117">
        <v>-2612441250</v>
      </c>
    </row>
    <row r="59" spans="1:17" ht="21.75" customHeight="1">
      <c r="A59" s="7" t="s">
        <v>53</v>
      </c>
      <c r="C59" s="117">
        <v>0</v>
      </c>
      <c r="D59" s="116"/>
      <c r="E59" s="117">
        <v>0</v>
      </c>
      <c r="F59" s="116"/>
      <c r="G59" s="117">
        <v>0</v>
      </c>
      <c r="H59" s="116"/>
      <c r="I59" s="117">
        <v>0</v>
      </c>
      <c r="J59" s="116"/>
      <c r="K59" s="117">
        <v>2800000</v>
      </c>
      <c r="L59" s="116"/>
      <c r="M59" s="117">
        <v>7342450997</v>
      </c>
      <c r="N59" s="116"/>
      <c r="O59" s="117">
        <v>10008375577</v>
      </c>
      <c r="P59" s="116"/>
      <c r="Q59" s="117">
        <v>-2665924580</v>
      </c>
    </row>
    <row r="60" spans="1:17" ht="21.75" customHeight="1">
      <c r="A60" s="7" t="s">
        <v>175</v>
      </c>
      <c r="C60" s="117">
        <v>0</v>
      </c>
      <c r="D60" s="116"/>
      <c r="E60" s="117">
        <v>0</v>
      </c>
      <c r="F60" s="116"/>
      <c r="G60" s="117">
        <v>0</v>
      </c>
      <c r="H60" s="116"/>
      <c r="I60" s="117">
        <v>0</v>
      </c>
      <c r="J60" s="116"/>
      <c r="K60" s="117">
        <v>30000000</v>
      </c>
      <c r="L60" s="116"/>
      <c r="M60" s="117">
        <v>16908790575</v>
      </c>
      <c r="N60" s="116"/>
      <c r="O60" s="117">
        <v>20311230947</v>
      </c>
      <c r="P60" s="116"/>
      <c r="Q60" s="117">
        <v>-3402440372</v>
      </c>
    </row>
    <row r="61" spans="1:17" ht="21.75" customHeight="1">
      <c r="A61" s="7" t="s">
        <v>56</v>
      </c>
      <c r="C61" s="117">
        <v>0</v>
      </c>
      <c r="D61" s="116"/>
      <c r="E61" s="117">
        <v>0</v>
      </c>
      <c r="F61" s="116"/>
      <c r="G61" s="117">
        <v>0</v>
      </c>
      <c r="H61" s="116"/>
      <c r="I61" s="117">
        <v>0</v>
      </c>
      <c r="J61" s="116"/>
      <c r="K61" s="117">
        <v>800000</v>
      </c>
      <c r="L61" s="116"/>
      <c r="M61" s="117">
        <v>13232793640</v>
      </c>
      <c r="N61" s="116"/>
      <c r="O61" s="117">
        <v>16833735078</v>
      </c>
      <c r="P61" s="116"/>
      <c r="Q61" s="117">
        <v>-3600941438</v>
      </c>
    </row>
    <row r="62" spans="1:17" ht="21.75" customHeight="1">
      <c r="A62" s="7" t="s">
        <v>34</v>
      </c>
      <c r="C62" s="117">
        <v>0</v>
      </c>
      <c r="D62" s="116"/>
      <c r="E62" s="117">
        <v>0</v>
      </c>
      <c r="F62" s="116"/>
      <c r="G62" s="117">
        <v>0</v>
      </c>
      <c r="H62" s="116"/>
      <c r="I62" s="117">
        <v>0</v>
      </c>
      <c r="J62" s="116"/>
      <c r="K62" s="117">
        <v>100000</v>
      </c>
      <c r="L62" s="116"/>
      <c r="M62" s="117">
        <v>24871131011</v>
      </c>
      <c r="N62" s="116"/>
      <c r="O62" s="117">
        <v>28538932016</v>
      </c>
      <c r="P62" s="116"/>
      <c r="Q62" s="117">
        <v>-3667801005</v>
      </c>
    </row>
    <row r="63" spans="1:17" ht="21.75" customHeight="1">
      <c r="A63" s="7" t="s">
        <v>25</v>
      </c>
      <c r="C63" s="117">
        <v>0</v>
      </c>
      <c r="D63" s="116"/>
      <c r="E63" s="117">
        <v>0</v>
      </c>
      <c r="F63" s="116"/>
      <c r="G63" s="117">
        <v>0</v>
      </c>
      <c r="H63" s="116"/>
      <c r="I63" s="117">
        <v>0</v>
      </c>
      <c r="J63" s="116"/>
      <c r="K63" s="117">
        <v>15400000</v>
      </c>
      <c r="L63" s="116"/>
      <c r="M63" s="117">
        <v>53916079314</v>
      </c>
      <c r="N63" s="116"/>
      <c r="O63" s="117">
        <v>59004774077</v>
      </c>
      <c r="P63" s="116"/>
      <c r="Q63" s="117">
        <v>-5088694763</v>
      </c>
    </row>
    <row r="64" spans="1:17" ht="21.75" customHeight="1">
      <c r="A64" s="7" t="s">
        <v>186</v>
      </c>
      <c r="C64" s="117">
        <v>0</v>
      </c>
      <c r="D64" s="116"/>
      <c r="E64" s="117">
        <v>0</v>
      </c>
      <c r="F64" s="116"/>
      <c r="G64" s="117">
        <v>0</v>
      </c>
      <c r="H64" s="116"/>
      <c r="I64" s="117">
        <v>0</v>
      </c>
      <c r="J64" s="116"/>
      <c r="K64" s="117">
        <v>12123750</v>
      </c>
      <c r="L64" s="116"/>
      <c r="M64" s="117">
        <v>40534841864</v>
      </c>
      <c r="N64" s="116"/>
      <c r="O64" s="117">
        <v>45952802990</v>
      </c>
      <c r="P64" s="116"/>
      <c r="Q64" s="117">
        <v>-5417961126</v>
      </c>
    </row>
    <row r="65" spans="1:19" ht="21.75" customHeight="1">
      <c r="A65" s="7" t="s">
        <v>92</v>
      </c>
      <c r="C65" s="117">
        <v>0</v>
      </c>
      <c r="D65" s="116"/>
      <c r="E65" s="117">
        <v>0</v>
      </c>
      <c r="F65" s="116"/>
      <c r="G65" s="117">
        <v>0</v>
      </c>
      <c r="H65" s="116"/>
      <c r="I65" s="117">
        <v>0</v>
      </c>
      <c r="J65" s="116"/>
      <c r="K65" s="117">
        <v>5200000</v>
      </c>
      <c r="L65" s="116"/>
      <c r="M65" s="117">
        <v>31256908205</v>
      </c>
      <c r="N65" s="116"/>
      <c r="O65" s="117">
        <v>37180116089</v>
      </c>
      <c r="P65" s="116"/>
      <c r="Q65" s="117">
        <v>-5923207884</v>
      </c>
    </row>
    <row r="66" spans="1:19" ht="21.75" customHeight="1">
      <c r="A66" s="7" t="s">
        <v>22</v>
      </c>
      <c r="C66" s="117">
        <v>1</v>
      </c>
      <c r="D66" s="116"/>
      <c r="E66" s="117">
        <v>1</v>
      </c>
      <c r="F66" s="116"/>
      <c r="G66" s="117">
        <v>2709</v>
      </c>
      <c r="H66" s="116"/>
      <c r="I66" s="117">
        <v>-2708</v>
      </c>
      <c r="J66" s="116"/>
      <c r="K66" s="117">
        <v>12450951</v>
      </c>
      <c r="L66" s="116"/>
      <c r="M66" s="117">
        <v>46462766711</v>
      </c>
      <c r="N66" s="116"/>
      <c r="O66" s="117">
        <v>54109022056</v>
      </c>
      <c r="P66" s="116"/>
      <c r="Q66" s="117">
        <v>-7646255345</v>
      </c>
    </row>
    <row r="67" spans="1:19" ht="21.75" customHeight="1">
      <c r="A67" s="7" t="s">
        <v>24</v>
      </c>
      <c r="C67" s="117">
        <v>0</v>
      </c>
      <c r="D67" s="116"/>
      <c r="E67" s="117">
        <v>0</v>
      </c>
      <c r="F67" s="116"/>
      <c r="G67" s="117">
        <v>0</v>
      </c>
      <c r="H67" s="116"/>
      <c r="I67" s="117">
        <v>0</v>
      </c>
      <c r="J67" s="116"/>
      <c r="K67" s="117">
        <v>16313978</v>
      </c>
      <c r="L67" s="116"/>
      <c r="M67" s="117">
        <v>36819401548</v>
      </c>
      <c r="N67" s="116"/>
      <c r="O67" s="117">
        <v>44558610351</v>
      </c>
      <c r="P67" s="116"/>
      <c r="Q67" s="117">
        <v>-7739208803</v>
      </c>
    </row>
    <row r="68" spans="1:19" ht="21.75" customHeight="1">
      <c r="A68" s="7" t="s">
        <v>21</v>
      </c>
      <c r="C68" s="117">
        <v>0</v>
      </c>
      <c r="D68" s="116"/>
      <c r="E68" s="117">
        <v>0</v>
      </c>
      <c r="F68" s="116"/>
      <c r="G68" s="117">
        <v>0</v>
      </c>
      <c r="H68" s="116"/>
      <c r="I68" s="117">
        <v>0</v>
      </c>
      <c r="J68" s="116"/>
      <c r="K68" s="117">
        <v>60000000</v>
      </c>
      <c r="L68" s="116"/>
      <c r="M68" s="117">
        <v>27415368048</v>
      </c>
      <c r="N68" s="116"/>
      <c r="O68" s="117">
        <v>35671812161</v>
      </c>
      <c r="P68" s="116"/>
      <c r="Q68" s="117">
        <v>-8256444113</v>
      </c>
    </row>
    <row r="69" spans="1:19" ht="21.75" customHeight="1">
      <c r="A69" s="7" t="s">
        <v>75</v>
      </c>
      <c r="C69" s="117">
        <v>0</v>
      </c>
      <c r="D69" s="116"/>
      <c r="E69" s="117">
        <v>0</v>
      </c>
      <c r="F69" s="116"/>
      <c r="G69" s="117">
        <v>0</v>
      </c>
      <c r="H69" s="116"/>
      <c r="I69" s="117">
        <v>0</v>
      </c>
      <c r="J69" s="116"/>
      <c r="K69" s="117">
        <v>7050976</v>
      </c>
      <c r="L69" s="116"/>
      <c r="M69" s="117">
        <v>50815414711</v>
      </c>
      <c r="N69" s="116"/>
      <c r="O69" s="117">
        <v>61906530856</v>
      </c>
      <c r="P69" s="116"/>
      <c r="Q69" s="117">
        <v>-11091116145</v>
      </c>
    </row>
    <row r="70" spans="1:19" ht="21.75" customHeight="1">
      <c r="A70" s="7" t="s">
        <v>80</v>
      </c>
      <c r="C70" s="117">
        <v>0</v>
      </c>
      <c r="D70" s="116"/>
      <c r="E70" s="117">
        <v>0</v>
      </c>
      <c r="F70" s="116"/>
      <c r="G70" s="117">
        <v>0</v>
      </c>
      <c r="H70" s="116"/>
      <c r="I70" s="117">
        <v>0</v>
      </c>
      <c r="J70" s="116"/>
      <c r="K70" s="117">
        <v>10400000</v>
      </c>
      <c r="L70" s="116"/>
      <c r="M70" s="117">
        <v>33109419911</v>
      </c>
      <c r="N70" s="116"/>
      <c r="O70" s="117">
        <v>45684152278</v>
      </c>
      <c r="P70" s="116"/>
      <c r="Q70" s="117">
        <v>-12574732367</v>
      </c>
    </row>
    <row r="71" spans="1:19" ht="21.75" customHeight="1">
      <c r="A71" s="7" t="s">
        <v>174</v>
      </c>
      <c r="C71" s="117">
        <v>0</v>
      </c>
      <c r="D71" s="116"/>
      <c r="E71" s="117">
        <v>0</v>
      </c>
      <c r="F71" s="116"/>
      <c r="G71" s="117">
        <v>0</v>
      </c>
      <c r="H71" s="116"/>
      <c r="I71" s="117">
        <v>0</v>
      </c>
      <c r="J71" s="116"/>
      <c r="K71" s="117">
        <v>8983826</v>
      </c>
      <c r="L71" s="116"/>
      <c r="M71" s="117">
        <v>70446674721</v>
      </c>
      <c r="N71" s="116"/>
      <c r="O71" s="117">
        <v>83583671809</v>
      </c>
      <c r="P71" s="116"/>
      <c r="Q71" s="117">
        <v>-13136997088</v>
      </c>
    </row>
    <row r="72" spans="1:19" ht="21.75" customHeight="1">
      <c r="A72" s="7" t="s">
        <v>35</v>
      </c>
      <c r="C72" s="117">
        <v>0</v>
      </c>
      <c r="D72" s="116"/>
      <c r="E72" s="117">
        <v>0</v>
      </c>
      <c r="F72" s="116"/>
      <c r="G72" s="117">
        <v>0</v>
      </c>
      <c r="H72" s="116"/>
      <c r="I72" s="117">
        <v>0</v>
      </c>
      <c r="J72" s="116"/>
      <c r="K72" s="117">
        <v>1000000</v>
      </c>
      <c r="L72" s="116"/>
      <c r="M72" s="117">
        <v>55885491050</v>
      </c>
      <c r="N72" s="116"/>
      <c r="O72" s="117">
        <v>70031211330</v>
      </c>
      <c r="P72" s="116"/>
      <c r="Q72" s="117">
        <v>-14145720280</v>
      </c>
    </row>
    <row r="73" spans="1:19" ht="21.75" customHeight="1">
      <c r="A73" s="7" t="s">
        <v>29</v>
      </c>
      <c r="C73" s="117">
        <v>0</v>
      </c>
      <c r="D73" s="116"/>
      <c r="E73" s="117">
        <v>0</v>
      </c>
      <c r="F73" s="116"/>
      <c r="G73" s="117">
        <v>0</v>
      </c>
      <c r="H73" s="116"/>
      <c r="I73" s="117">
        <v>0</v>
      </c>
      <c r="J73" s="116"/>
      <c r="K73" s="117">
        <v>22200000</v>
      </c>
      <c r="L73" s="116"/>
      <c r="M73" s="117">
        <v>77254782936</v>
      </c>
      <c r="N73" s="116"/>
      <c r="O73" s="117">
        <v>92826504935</v>
      </c>
      <c r="P73" s="116"/>
      <c r="Q73" s="117">
        <v>-15571721999</v>
      </c>
    </row>
    <row r="74" spans="1:19" ht="21.75" customHeight="1">
      <c r="A74" s="7" t="s">
        <v>36</v>
      </c>
      <c r="C74" s="117">
        <v>0</v>
      </c>
      <c r="D74" s="116"/>
      <c r="E74" s="117">
        <v>0</v>
      </c>
      <c r="F74" s="116"/>
      <c r="G74" s="117">
        <v>0</v>
      </c>
      <c r="H74" s="116"/>
      <c r="I74" s="117">
        <v>0</v>
      </c>
      <c r="J74" s="116"/>
      <c r="K74" s="117">
        <v>3518691</v>
      </c>
      <c r="L74" s="116"/>
      <c r="M74" s="117">
        <v>120964854684</v>
      </c>
      <c r="N74" s="116"/>
      <c r="O74" s="117">
        <v>137601729289</v>
      </c>
      <c r="P74" s="116"/>
      <c r="Q74" s="117">
        <v>-16636874605</v>
      </c>
    </row>
    <row r="75" spans="1:19" ht="21.75" customHeight="1">
      <c r="A75" s="7" t="s">
        <v>62</v>
      </c>
      <c r="C75" s="117">
        <v>0</v>
      </c>
      <c r="D75" s="116"/>
      <c r="E75" s="117">
        <v>0</v>
      </c>
      <c r="F75" s="116"/>
      <c r="G75" s="117">
        <v>0</v>
      </c>
      <c r="H75" s="116"/>
      <c r="I75" s="117">
        <v>0</v>
      </c>
      <c r="J75" s="116"/>
      <c r="K75" s="117">
        <v>4200000</v>
      </c>
      <c r="L75" s="116"/>
      <c r="M75" s="117">
        <v>84080725419</v>
      </c>
      <c r="N75" s="116"/>
      <c r="O75" s="117">
        <v>102598894089</v>
      </c>
      <c r="P75" s="116"/>
      <c r="Q75" s="117">
        <v>-18518168670</v>
      </c>
    </row>
    <row r="76" spans="1:19" ht="21.75" customHeight="1" thickBot="1">
      <c r="A76" s="12" t="s">
        <v>105</v>
      </c>
      <c r="C76" s="119">
        <f>SUM(C8:C75)</f>
        <v>13253279</v>
      </c>
      <c r="D76" s="116"/>
      <c r="E76" s="119">
        <f>SUM(E8:E75)</f>
        <v>220116801430</v>
      </c>
      <c r="F76" s="116"/>
      <c r="G76" s="119">
        <f>SUM(G8:G75)</f>
        <v>230488385125</v>
      </c>
      <c r="H76" s="116"/>
      <c r="I76" s="119">
        <f>SUM(I8:I75)</f>
        <v>-10371583695</v>
      </c>
      <c r="J76" s="116"/>
      <c r="K76" s="119">
        <f>SUM(K8:K75)</f>
        <v>368686948</v>
      </c>
      <c r="L76" s="116"/>
      <c r="M76" s="119">
        <f>SUM(M8:M75)</f>
        <v>4461293475917</v>
      </c>
      <c r="N76" s="116"/>
      <c r="O76" s="119">
        <f>SUM(O8:O75)</f>
        <v>4574976766083</v>
      </c>
      <c r="P76" s="116"/>
      <c r="Q76" s="119">
        <f>SUM(Q8:Q75)</f>
        <v>-113683290166</v>
      </c>
      <c r="R76" s="116"/>
      <c r="S76" s="116"/>
    </row>
  </sheetData>
  <sortState xmlns:xlrd2="http://schemas.microsoft.com/office/spreadsheetml/2017/richdata2" ref="A8:Q75">
    <sortCondition descending="1" ref="Q8:Q75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87"/>
  <sheetViews>
    <sheetView rightToLeft="1" zoomScaleNormal="100" workbookViewId="0">
      <selection activeCell="S13" sqref="S13"/>
    </sheetView>
  </sheetViews>
  <sheetFormatPr defaultRowHeight="12.75"/>
  <cols>
    <col min="1" max="1" width="29.85546875" bestFit="1" customWidth="1"/>
    <col min="2" max="2" width="1.28515625" customWidth="1"/>
    <col min="3" max="3" width="14.5703125" bestFit="1" customWidth="1"/>
    <col min="4" max="4" width="1.28515625" customWidth="1"/>
    <col min="5" max="5" width="18.140625" bestFit="1" customWidth="1"/>
    <col min="6" max="6" width="1.28515625" customWidth="1"/>
    <col min="7" max="7" width="18.57031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8.140625" bestFit="1" customWidth="1"/>
    <col min="14" max="14" width="1.28515625" customWidth="1"/>
    <col min="15" max="15" width="18.42578125" bestFit="1" customWidth="1"/>
    <col min="16" max="16" width="1.28515625" customWidth="1"/>
    <col min="17" max="17" width="19" bestFit="1" customWidth="1"/>
    <col min="18" max="18" width="19.28515625" bestFit="1" customWidth="1"/>
    <col min="19" max="19" width="16" bestFit="1" customWidth="1"/>
  </cols>
  <sheetData>
    <row r="1" spans="1:19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9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9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9" ht="14.45" customHeight="1"/>
    <row r="5" spans="1:19" ht="14.45" customHeight="1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9" ht="14.45" customHeight="1">
      <c r="A6" s="152" t="s">
        <v>150</v>
      </c>
      <c r="C6" s="152" t="s">
        <v>165</v>
      </c>
      <c r="D6" s="152"/>
      <c r="E6" s="152"/>
      <c r="F6" s="152"/>
      <c r="G6" s="152"/>
      <c r="H6" s="152"/>
      <c r="I6" s="152"/>
      <c r="K6" s="152" t="s">
        <v>166</v>
      </c>
      <c r="L6" s="152"/>
      <c r="M6" s="152"/>
      <c r="N6" s="152"/>
      <c r="O6" s="152"/>
      <c r="P6" s="152"/>
      <c r="Q6" s="152"/>
    </row>
    <row r="7" spans="1:19" ht="42">
      <c r="A7" s="152"/>
      <c r="C7" s="16" t="s">
        <v>13</v>
      </c>
      <c r="D7" s="3"/>
      <c r="E7" s="16" t="s">
        <v>15</v>
      </c>
      <c r="F7" s="3"/>
      <c r="G7" s="16" t="s">
        <v>256</v>
      </c>
      <c r="H7" s="3"/>
      <c r="I7" s="16" t="s">
        <v>259</v>
      </c>
      <c r="K7" s="16" t="s">
        <v>13</v>
      </c>
      <c r="L7" s="3"/>
      <c r="M7" s="16" t="s">
        <v>15</v>
      </c>
      <c r="N7" s="3"/>
      <c r="O7" s="16" t="s">
        <v>256</v>
      </c>
      <c r="P7" s="3"/>
      <c r="Q7" s="16" t="s">
        <v>259</v>
      </c>
    </row>
    <row r="8" spans="1:19" ht="21.75" customHeight="1">
      <c r="A8" s="5" t="s">
        <v>101</v>
      </c>
      <c r="C8" s="115">
        <v>46001</v>
      </c>
      <c r="D8" s="116"/>
      <c r="E8" s="115">
        <v>461888864844</v>
      </c>
      <c r="F8" s="116"/>
      <c r="G8" s="115">
        <v>405210975673</v>
      </c>
      <c r="H8" s="116"/>
      <c r="I8" s="115">
        <v>56677889171</v>
      </c>
      <c r="J8" s="116"/>
      <c r="K8" s="115">
        <v>46001</v>
      </c>
      <c r="L8" s="116"/>
      <c r="M8" s="115">
        <v>461888864844</v>
      </c>
      <c r="N8" s="116"/>
      <c r="O8" s="115">
        <v>405210975673</v>
      </c>
      <c r="P8" s="116"/>
      <c r="Q8" s="115">
        <v>56677889171</v>
      </c>
      <c r="R8" s="116"/>
      <c r="S8" s="116"/>
    </row>
    <row r="9" spans="1:19" ht="21.75" customHeight="1">
      <c r="A9" s="7" t="s">
        <v>38</v>
      </c>
      <c r="C9" s="117">
        <v>3690145</v>
      </c>
      <c r="D9" s="116"/>
      <c r="E9" s="117">
        <v>203401059935</v>
      </c>
      <c r="F9" s="116"/>
      <c r="G9" s="117">
        <v>169103496177</v>
      </c>
      <c r="H9" s="116"/>
      <c r="I9" s="117">
        <v>34297563758</v>
      </c>
      <c r="J9" s="116"/>
      <c r="K9" s="117">
        <v>3690145</v>
      </c>
      <c r="L9" s="116"/>
      <c r="M9" s="117">
        <v>203401059935</v>
      </c>
      <c r="N9" s="116"/>
      <c r="O9" s="117">
        <v>164130409468</v>
      </c>
      <c r="P9" s="116"/>
      <c r="Q9" s="117">
        <v>39270650467</v>
      </c>
      <c r="R9" s="134"/>
      <c r="S9" s="135"/>
    </row>
    <row r="10" spans="1:19" ht="21.75" customHeight="1">
      <c r="A10" s="7" t="s">
        <v>80</v>
      </c>
      <c r="C10" s="117">
        <v>79836111</v>
      </c>
      <c r="D10" s="116"/>
      <c r="E10" s="117">
        <v>361013580848</v>
      </c>
      <c r="F10" s="116"/>
      <c r="G10" s="117">
        <v>373473271372</v>
      </c>
      <c r="H10" s="116"/>
      <c r="I10" s="117">
        <v>-12459690523</v>
      </c>
      <c r="J10" s="116"/>
      <c r="K10" s="117">
        <v>79836111</v>
      </c>
      <c r="L10" s="116"/>
      <c r="M10" s="117">
        <v>361013580848</v>
      </c>
      <c r="N10" s="116"/>
      <c r="O10" s="117">
        <v>350696639652</v>
      </c>
      <c r="P10" s="116"/>
      <c r="Q10" s="117">
        <v>10316941196</v>
      </c>
      <c r="R10" s="134"/>
      <c r="S10" s="135"/>
    </row>
    <row r="11" spans="1:19" ht="21.75" customHeight="1">
      <c r="A11" s="7" t="s">
        <v>67</v>
      </c>
      <c r="C11" s="117">
        <v>750000</v>
      </c>
      <c r="D11" s="116"/>
      <c r="E11" s="117">
        <v>80316754875</v>
      </c>
      <c r="F11" s="116"/>
      <c r="G11" s="117">
        <v>87160789125</v>
      </c>
      <c r="H11" s="116"/>
      <c r="I11" s="117">
        <v>-6844034250</v>
      </c>
      <c r="J11" s="116"/>
      <c r="K11" s="117">
        <v>750000</v>
      </c>
      <c r="L11" s="116"/>
      <c r="M11" s="117">
        <v>80316754875</v>
      </c>
      <c r="N11" s="116"/>
      <c r="O11" s="117">
        <v>74442652680</v>
      </c>
      <c r="P11" s="116"/>
      <c r="Q11" s="117">
        <v>5874102194</v>
      </c>
      <c r="R11" s="134"/>
      <c r="S11" s="135"/>
    </row>
    <row r="12" spans="1:19" ht="21.75" customHeight="1">
      <c r="A12" s="7" t="s">
        <v>104</v>
      </c>
      <c r="C12" s="117">
        <v>762802</v>
      </c>
      <c r="D12" s="116"/>
      <c r="E12" s="117">
        <v>81892439434</v>
      </c>
      <c r="F12" s="116"/>
      <c r="G12" s="117">
        <v>76488416004</v>
      </c>
      <c r="H12" s="116"/>
      <c r="I12" s="117">
        <v>5404023430</v>
      </c>
      <c r="J12" s="116"/>
      <c r="K12" s="117">
        <v>762802</v>
      </c>
      <c r="L12" s="116"/>
      <c r="M12" s="117">
        <v>81892439434</v>
      </c>
      <c r="N12" s="116"/>
      <c r="O12" s="117">
        <v>76488416004</v>
      </c>
      <c r="P12" s="116"/>
      <c r="Q12" s="117">
        <v>5404023430</v>
      </c>
      <c r="R12" s="134"/>
      <c r="S12" s="135"/>
    </row>
    <row r="13" spans="1:19" ht="21.75" customHeight="1">
      <c r="A13" s="7" t="s">
        <v>66</v>
      </c>
      <c r="C13" s="117">
        <v>3611609</v>
      </c>
      <c r="D13" s="116"/>
      <c r="E13" s="117">
        <v>49579556184</v>
      </c>
      <c r="F13" s="116"/>
      <c r="G13" s="117">
        <v>54605724081</v>
      </c>
      <c r="H13" s="116"/>
      <c r="I13" s="117">
        <v>-5026167896</v>
      </c>
      <c r="J13" s="116"/>
      <c r="K13" s="117">
        <v>3611609</v>
      </c>
      <c r="L13" s="116"/>
      <c r="M13" s="117">
        <v>49579556184</v>
      </c>
      <c r="N13" s="116"/>
      <c r="O13" s="117">
        <v>46470762525</v>
      </c>
      <c r="P13" s="116"/>
      <c r="Q13" s="117">
        <v>3108793659</v>
      </c>
      <c r="R13" s="134"/>
      <c r="S13" s="135"/>
    </row>
    <row r="14" spans="1:19" ht="21.75" customHeight="1">
      <c r="A14" s="7" t="s">
        <v>37</v>
      </c>
      <c r="C14" s="117">
        <v>3557647</v>
      </c>
      <c r="D14" s="116"/>
      <c r="E14" s="117">
        <v>17311064706</v>
      </c>
      <c r="F14" s="116"/>
      <c r="G14" s="117">
        <v>19171252660</v>
      </c>
      <c r="H14" s="116"/>
      <c r="I14" s="117">
        <v>-1860187953</v>
      </c>
      <c r="J14" s="116"/>
      <c r="K14" s="117">
        <v>3557647</v>
      </c>
      <c r="L14" s="116"/>
      <c r="M14" s="117">
        <v>17311064706</v>
      </c>
      <c r="N14" s="116"/>
      <c r="O14" s="117">
        <v>15206859701</v>
      </c>
      <c r="P14" s="116"/>
      <c r="Q14" s="117">
        <v>2104205005</v>
      </c>
      <c r="R14" s="134"/>
      <c r="S14" s="135"/>
    </row>
    <row r="15" spans="1:19" ht="21.75" customHeight="1">
      <c r="A15" s="7" t="s">
        <v>49</v>
      </c>
      <c r="C15" s="117">
        <v>1091228</v>
      </c>
      <c r="D15" s="116"/>
      <c r="E15" s="117">
        <v>15728660304</v>
      </c>
      <c r="F15" s="116"/>
      <c r="G15" s="117">
        <v>14152249722</v>
      </c>
      <c r="H15" s="116"/>
      <c r="I15" s="117">
        <v>1576410582</v>
      </c>
      <c r="J15" s="116"/>
      <c r="K15" s="117">
        <v>1091228</v>
      </c>
      <c r="L15" s="116"/>
      <c r="M15" s="117">
        <v>15728660304</v>
      </c>
      <c r="N15" s="116"/>
      <c r="O15" s="117">
        <v>14112404830</v>
      </c>
      <c r="P15" s="116"/>
      <c r="Q15" s="117">
        <v>1616255474</v>
      </c>
      <c r="R15" s="134"/>
      <c r="S15" s="135"/>
    </row>
    <row r="16" spans="1:19" ht="21.75" customHeight="1">
      <c r="A16" s="7" t="s">
        <v>30</v>
      </c>
      <c r="C16" s="117">
        <v>21166789</v>
      </c>
      <c r="D16" s="116"/>
      <c r="E16" s="117">
        <v>207147134830</v>
      </c>
      <c r="F16" s="116"/>
      <c r="G16" s="117">
        <v>219261690389</v>
      </c>
      <c r="H16" s="116"/>
      <c r="I16" s="117">
        <v>-12114555558</v>
      </c>
      <c r="J16" s="116"/>
      <c r="K16" s="117">
        <v>21166789</v>
      </c>
      <c r="L16" s="116"/>
      <c r="M16" s="117">
        <v>207147134830</v>
      </c>
      <c r="N16" s="116"/>
      <c r="O16" s="117">
        <v>205800520635</v>
      </c>
      <c r="P16" s="116"/>
      <c r="Q16" s="117">
        <v>1346614195</v>
      </c>
      <c r="R16" s="134"/>
      <c r="S16" s="135"/>
    </row>
    <row r="17" spans="1:19" ht="21.75" customHeight="1">
      <c r="A17" s="7" t="s">
        <v>23</v>
      </c>
      <c r="C17" s="117">
        <v>10713145</v>
      </c>
      <c r="D17" s="116"/>
      <c r="E17" s="117">
        <v>25430771467</v>
      </c>
      <c r="F17" s="116"/>
      <c r="G17" s="117">
        <v>28732086022</v>
      </c>
      <c r="H17" s="116"/>
      <c r="I17" s="117">
        <v>-3301314554</v>
      </c>
      <c r="J17" s="116"/>
      <c r="K17" s="117">
        <v>10713145</v>
      </c>
      <c r="L17" s="116"/>
      <c r="M17" s="117">
        <v>25430771467</v>
      </c>
      <c r="N17" s="116"/>
      <c r="O17" s="117">
        <v>24107159455</v>
      </c>
      <c r="P17" s="116"/>
      <c r="Q17" s="117">
        <v>1323612012</v>
      </c>
      <c r="R17" s="134"/>
      <c r="S17" s="135"/>
    </row>
    <row r="18" spans="1:19" ht="21.75" customHeight="1">
      <c r="A18" s="7" t="s">
        <v>97</v>
      </c>
      <c r="C18" s="117">
        <v>11600000</v>
      </c>
      <c r="D18" s="116"/>
      <c r="E18" s="117">
        <v>33774240420</v>
      </c>
      <c r="F18" s="116"/>
      <c r="G18" s="117">
        <v>35861347800</v>
      </c>
      <c r="H18" s="116"/>
      <c r="I18" s="117">
        <v>-2087107380</v>
      </c>
      <c r="J18" s="116"/>
      <c r="K18" s="117">
        <v>11600000</v>
      </c>
      <c r="L18" s="116"/>
      <c r="M18" s="117">
        <v>33774240420</v>
      </c>
      <c r="N18" s="116"/>
      <c r="O18" s="117">
        <v>32701859280</v>
      </c>
      <c r="P18" s="116"/>
      <c r="Q18" s="117">
        <v>1072381139</v>
      </c>
      <c r="R18" s="134"/>
      <c r="S18" s="135"/>
    </row>
    <row r="19" spans="1:19" ht="21.75" customHeight="1">
      <c r="A19" s="7" t="s">
        <v>46</v>
      </c>
      <c r="C19" s="117">
        <v>150000</v>
      </c>
      <c r="D19" s="116"/>
      <c r="E19" s="117">
        <v>16707495375</v>
      </c>
      <c r="F19" s="116"/>
      <c r="G19" s="117">
        <v>16878969000</v>
      </c>
      <c r="H19" s="116"/>
      <c r="I19" s="117">
        <v>-171473625</v>
      </c>
      <c r="J19" s="116"/>
      <c r="K19" s="117">
        <v>150000</v>
      </c>
      <c r="L19" s="116"/>
      <c r="M19" s="117">
        <v>16707495375</v>
      </c>
      <c r="N19" s="116"/>
      <c r="O19" s="117">
        <v>15805395000</v>
      </c>
      <c r="P19" s="116"/>
      <c r="Q19" s="117">
        <v>902100374</v>
      </c>
      <c r="R19" s="134"/>
      <c r="S19" s="135"/>
    </row>
    <row r="20" spans="1:19" ht="21.75" customHeight="1">
      <c r="A20" s="7" t="s">
        <v>52</v>
      </c>
      <c r="C20" s="117">
        <v>9029060</v>
      </c>
      <c r="D20" s="116"/>
      <c r="E20" s="117">
        <v>45190822263</v>
      </c>
      <c r="F20" s="116"/>
      <c r="G20" s="117">
        <v>44535458267</v>
      </c>
      <c r="H20" s="116"/>
      <c r="I20" s="117">
        <v>655363996</v>
      </c>
      <c r="J20" s="116"/>
      <c r="K20" s="117">
        <v>9029060</v>
      </c>
      <c r="L20" s="116"/>
      <c r="M20" s="117">
        <v>45190822263</v>
      </c>
      <c r="N20" s="116"/>
      <c r="O20" s="117">
        <v>44303626707</v>
      </c>
      <c r="P20" s="116"/>
      <c r="Q20" s="117">
        <v>887195556</v>
      </c>
      <c r="R20" s="134"/>
      <c r="S20" s="135"/>
    </row>
    <row r="21" spans="1:19" ht="21.75" customHeight="1">
      <c r="A21" s="7" t="s">
        <v>39</v>
      </c>
      <c r="C21" s="117">
        <v>19640310</v>
      </c>
      <c r="D21" s="116"/>
      <c r="E21" s="117">
        <v>42639215139</v>
      </c>
      <c r="F21" s="116"/>
      <c r="G21" s="117">
        <v>40862581175</v>
      </c>
      <c r="H21" s="116"/>
      <c r="I21" s="117">
        <v>1776633964</v>
      </c>
      <c r="J21" s="116"/>
      <c r="K21" s="117">
        <v>19640310</v>
      </c>
      <c r="L21" s="116"/>
      <c r="M21" s="117">
        <v>42639215139</v>
      </c>
      <c r="N21" s="116"/>
      <c r="O21" s="117">
        <v>41907443275</v>
      </c>
      <c r="P21" s="116"/>
      <c r="Q21" s="117">
        <v>731771864</v>
      </c>
      <c r="R21" s="134"/>
      <c r="S21" s="135"/>
    </row>
    <row r="22" spans="1:19" ht="21.75" customHeight="1">
      <c r="A22" s="7" t="s">
        <v>78</v>
      </c>
      <c r="C22" s="117">
        <v>966834</v>
      </c>
      <c r="D22" s="116"/>
      <c r="E22" s="117">
        <v>20855465028</v>
      </c>
      <c r="F22" s="116"/>
      <c r="G22" s="117">
        <v>22777627703</v>
      </c>
      <c r="H22" s="116"/>
      <c r="I22" s="117">
        <v>-1922162674</v>
      </c>
      <c r="J22" s="116"/>
      <c r="K22" s="117">
        <v>966834</v>
      </c>
      <c r="L22" s="116"/>
      <c r="M22" s="117">
        <v>20855465028</v>
      </c>
      <c r="N22" s="116"/>
      <c r="O22" s="117">
        <v>20134654024</v>
      </c>
      <c r="P22" s="116"/>
      <c r="Q22" s="117">
        <v>720811004</v>
      </c>
      <c r="R22" s="134"/>
      <c r="S22" s="135"/>
    </row>
    <row r="23" spans="1:19" ht="21.75" customHeight="1">
      <c r="A23" s="7" t="s">
        <v>71</v>
      </c>
      <c r="C23" s="117">
        <v>52551677</v>
      </c>
      <c r="D23" s="116"/>
      <c r="E23" s="117">
        <v>22723962617</v>
      </c>
      <c r="F23" s="116"/>
      <c r="G23" s="117">
        <v>22723962617</v>
      </c>
      <c r="H23" s="116"/>
      <c r="I23" s="117">
        <v>0</v>
      </c>
      <c r="J23" s="116"/>
      <c r="K23" s="117">
        <v>52551677</v>
      </c>
      <c r="L23" s="116"/>
      <c r="M23" s="117">
        <v>22723962617</v>
      </c>
      <c r="N23" s="116"/>
      <c r="O23" s="117">
        <v>22410528649</v>
      </c>
      <c r="P23" s="116"/>
      <c r="Q23" s="117">
        <v>313433968</v>
      </c>
      <c r="R23" s="134"/>
      <c r="S23" s="135"/>
    </row>
    <row r="24" spans="1:19" ht="21.75" customHeight="1">
      <c r="A24" s="7" t="s">
        <v>103</v>
      </c>
      <c r="C24" s="117">
        <v>1747367</v>
      </c>
      <c r="D24" s="116"/>
      <c r="E24" s="117">
        <v>5725053668</v>
      </c>
      <c r="F24" s="116"/>
      <c r="G24" s="117">
        <v>5433864895</v>
      </c>
      <c r="H24" s="116"/>
      <c r="I24" s="117">
        <v>291188773</v>
      </c>
      <c r="J24" s="116"/>
      <c r="K24" s="117">
        <v>1747367</v>
      </c>
      <c r="L24" s="116"/>
      <c r="M24" s="117">
        <v>5725053668</v>
      </c>
      <c r="N24" s="116"/>
      <c r="O24" s="117">
        <v>5433864895</v>
      </c>
      <c r="P24" s="116"/>
      <c r="Q24" s="117">
        <v>291188773</v>
      </c>
      <c r="R24" s="134"/>
      <c r="S24" s="135"/>
    </row>
    <row r="25" spans="1:19" ht="21.75" customHeight="1">
      <c r="A25" s="7" t="s">
        <v>76</v>
      </c>
      <c r="C25" s="117">
        <v>1875000</v>
      </c>
      <c r="D25" s="116"/>
      <c r="E25" s="117">
        <v>6227101968</v>
      </c>
      <c r="F25" s="116"/>
      <c r="G25" s="117">
        <v>6782527406</v>
      </c>
      <c r="H25" s="116"/>
      <c r="I25" s="117">
        <v>-555425437</v>
      </c>
      <c r="J25" s="116"/>
      <c r="K25" s="117">
        <v>1875000</v>
      </c>
      <c r="L25" s="116"/>
      <c r="M25" s="117">
        <v>6227101968</v>
      </c>
      <c r="N25" s="116"/>
      <c r="O25" s="117">
        <v>6044858754</v>
      </c>
      <c r="P25" s="116"/>
      <c r="Q25" s="117">
        <v>182243214</v>
      </c>
      <c r="R25" s="134"/>
      <c r="S25" s="135"/>
    </row>
    <row r="26" spans="1:19" ht="21.75" customHeight="1">
      <c r="A26" s="7" t="s">
        <v>138</v>
      </c>
      <c r="C26" s="117">
        <v>73800</v>
      </c>
      <c r="D26" s="116"/>
      <c r="E26" s="117">
        <v>62157851847</v>
      </c>
      <c r="F26" s="116"/>
      <c r="G26" s="117">
        <v>62180388152</v>
      </c>
      <c r="H26" s="116"/>
      <c r="I26" s="117">
        <v>-22536305</v>
      </c>
      <c r="J26" s="116"/>
      <c r="K26" s="117">
        <v>73800</v>
      </c>
      <c r="L26" s="116"/>
      <c r="M26" s="117">
        <v>62157851847</v>
      </c>
      <c r="N26" s="116"/>
      <c r="O26" s="117">
        <v>62180388152</v>
      </c>
      <c r="P26" s="116"/>
      <c r="Q26" s="117">
        <v>-22536305</v>
      </c>
      <c r="R26" s="134"/>
      <c r="S26" s="135"/>
    </row>
    <row r="27" spans="1:19" ht="21.75" customHeight="1">
      <c r="A27" s="7" t="s">
        <v>55</v>
      </c>
      <c r="C27" s="117">
        <v>18315828</v>
      </c>
      <c r="D27" s="116"/>
      <c r="E27" s="117">
        <v>104325243758</v>
      </c>
      <c r="F27" s="116"/>
      <c r="G27" s="117">
        <v>108330750499</v>
      </c>
      <c r="H27" s="116"/>
      <c r="I27" s="117">
        <v>-4005506740</v>
      </c>
      <c r="J27" s="116"/>
      <c r="K27" s="117">
        <v>18315828</v>
      </c>
      <c r="L27" s="116"/>
      <c r="M27" s="117">
        <v>104325243758</v>
      </c>
      <c r="N27" s="116"/>
      <c r="O27" s="117">
        <v>104581969326</v>
      </c>
      <c r="P27" s="116"/>
      <c r="Q27" s="117">
        <v>-256725567</v>
      </c>
      <c r="R27" s="134"/>
      <c r="S27" s="135"/>
    </row>
    <row r="28" spans="1:19" ht="21.75" customHeight="1">
      <c r="A28" s="7" t="s">
        <v>43</v>
      </c>
      <c r="C28" s="117">
        <v>85700</v>
      </c>
      <c r="D28" s="116"/>
      <c r="E28" s="117">
        <v>3675952167</v>
      </c>
      <c r="F28" s="116"/>
      <c r="G28" s="117">
        <v>3191432312</v>
      </c>
      <c r="H28" s="116"/>
      <c r="I28" s="117">
        <v>484519855</v>
      </c>
      <c r="J28" s="116"/>
      <c r="K28" s="117">
        <v>85700</v>
      </c>
      <c r="L28" s="116"/>
      <c r="M28" s="117">
        <v>3675952167</v>
      </c>
      <c r="N28" s="116"/>
      <c r="O28" s="117">
        <v>4412846398</v>
      </c>
      <c r="P28" s="116"/>
      <c r="Q28" s="117">
        <v>-736894230</v>
      </c>
      <c r="R28" s="134"/>
      <c r="S28" s="135"/>
    </row>
    <row r="29" spans="1:19" ht="21.75" customHeight="1">
      <c r="A29" s="7" t="s">
        <v>102</v>
      </c>
      <c r="C29" s="117">
        <v>3318759</v>
      </c>
      <c r="D29" s="116"/>
      <c r="E29" s="117">
        <v>32033410248</v>
      </c>
      <c r="F29" s="116"/>
      <c r="G29" s="117">
        <v>32795687082</v>
      </c>
      <c r="H29" s="116"/>
      <c r="I29" s="117">
        <v>-762276833</v>
      </c>
      <c r="J29" s="116"/>
      <c r="K29" s="117">
        <v>3318759</v>
      </c>
      <c r="L29" s="116"/>
      <c r="M29" s="117">
        <v>32033410248</v>
      </c>
      <c r="N29" s="116"/>
      <c r="O29" s="117">
        <v>32795687082</v>
      </c>
      <c r="P29" s="116"/>
      <c r="Q29" s="117">
        <v>-762276833</v>
      </c>
      <c r="R29" s="134"/>
      <c r="S29" s="135"/>
    </row>
    <row r="30" spans="1:19" ht="21.75" customHeight="1">
      <c r="A30" s="7" t="s">
        <v>72</v>
      </c>
      <c r="C30" s="117">
        <v>21457523</v>
      </c>
      <c r="D30" s="116"/>
      <c r="E30" s="117">
        <v>56993361172</v>
      </c>
      <c r="F30" s="116"/>
      <c r="G30" s="117">
        <v>62901729826</v>
      </c>
      <c r="H30" s="116"/>
      <c r="I30" s="117">
        <v>-5908368653</v>
      </c>
      <c r="J30" s="116"/>
      <c r="K30" s="117">
        <v>21457523</v>
      </c>
      <c r="L30" s="116"/>
      <c r="M30" s="117">
        <v>56993361172</v>
      </c>
      <c r="N30" s="116"/>
      <c r="O30" s="117">
        <v>59416148689</v>
      </c>
      <c r="P30" s="116"/>
      <c r="Q30" s="117">
        <v>-2422787516</v>
      </c>
      <c r="R30" s="134"/>
      <c r="S30" s="135"/>
    </row>
    <row r="31" spans="1:19" ht="21.75" customHeight="1">
      <c r="A31" s="7" t="s">
        <v>70</v>
      </c>
      <c r="C31" s="117">
        <v>240428</v>
      </c>
      <c r="D31" s="116"/>
      <c r="E31" s="117">
        <v>13744743545</v>
      </c>
      <c r="F31" s="116"/>
      <c r="G31" s="117">
        <v>14322706502</v>
      </c>
      <c r="H31" s="116"/>
      <c r="I31" s="117">
        <v>-577962956</v>
      </c>
      <c r="J31" s="116"/>
      <c r="K31" s="117">
        <v>240428</v>
      </c>
      <c r="L31" s="116"/>
      <c r="M31" s="117">
        <v>13744743545</v>
      </c>
      <c r="N31" s="116"/>
      <c r="O31" s="117">
        <v>16567303471</v>
      </c>
      <c r="P31" s="116"/>
      <c r="Q31" s="117">
        <v>-2822559925</v>
      </c>
      <c r="R31" s="134"/>
      <c r="S31" s="135"/>
    </row>
    <row r="32" spans="1:19" ht="21.75" customHeight="1">
      <c r="A32" s="7" t="s">
        <v>26</v>
      </c>
      <c r="C32" s="117">
        <v>4211883</v>
      </c>
      <c r="D32" s="116"/>
      <c r="E32" s="117">
        <v>15671275854</v>
      </c>
      <c r="F32" s="116"/>
      <c r="G32" s="117">
        <v>21444903800</v>
      </c>
      <c r="H32" s="116"/>
      <c r="I32" s="117">
        <v>-5773627945</v>
      </c>
      <c r="J32" s="116"/>
      <c r="K32" s="117">
        <v>4211883</v>
      </c>
      <c r="L32" s="116"/>
      <c r="M32" s="117">
        <v>15671275854</v>
      </c>
      <c r="N32" s="116"/>
      <c r="O32" s="117">
        <v>18522501835</v>
      </c>
      <c r="P32" s="116"/>
      <c r="Q32" s="117">
        <v>-2851225980</v>
      </c>
      <c r="R32" s="134"/>
      <c r="S32" s="135"/>
    </row>
    <row r="33" spans="1:19" ht="21.75" customHeight="1">
      <c r="A33" s="7" t="s">
        <v>100</v>
      </c>
      <c r="C33" s="117">
        <v>9739943</v>
      </c>
      <c r="D33" s="116"/>
      <c r="E33" s="117">
        <v>95464424744</v>
      </c>
      <c r="F33" s="116"/>
      <c r="G33" s="117">
        <v>99729363551</v>
      </c>
      <c r="H33" s="116"/>
      <c r="I33" s="117">
        <v>-4264938806</v>
      </c>
      <c r="J33" s="116"/>
      <c r="K33" s="117">
        <v>9739943</v>
      </c>
      <c r="L33" s="116"/>
      <c r="M33" s="117">
        <v>95464424744</v>
      </c>
      <c r="N33" s="116"/>
      <c r="O33" s="117">
        <v>99729363551</v>
      </c>
      <c r="P33" s="116"/>
      <c r="Q33" s="117">
        <v>-4264938806</v>
      </c>
      <c r="R33" s="134"/>
      <c r="S33" s="135"/>
    </row>
    <row r="34" spans="1:19" ht="21.75" customHeight="1">
      <c r="A34" s="7" t="s">
        <v>50</v>
      </c>
      <c r="C34" s="117">
        <v>47000000</v>
      </c>
      <c r="D34" s="116"/>
      <c r="E34" s="117">
        <v>43590086550</v>
      </c>
      <c r="F34" s="116"/>
      <c r="G34" s="117">
        <v>43590086550</v>
      </c>
      <c r="H34" s="116"/>
      <c r="I34" s="117">
        <v>0</v>
      </c>
      <c r="J34" s="116"/>
      <c r="K34" s="117">
        <v>47000000</v>
      </c>
      <c r="L34" s="116"/>
      <c r="M34" s="117">
        <v>43590086550</v>
      </c>
      <c r="N34" s="116"/>
      <c r="O34" s="117">
        <v>47984487985</v>
      </c>
      <c r="P34" s="116"/>
      <c r="Q34" s="117">
        <v>-4394401435</v>
      </c>
      <c r="R34" s="134"/>
      <c r="S34" s="135"/>
    </row>
    <row r="35" spans="1:19" ht="21.75" customHeight="1">
      <c r="A35" s="7" t="s">
        <v>20</v>
      </c>
      <c r="C35" s="117">
        <v>67566289</v>
      </c>
      <c r="D35" s="116"/>
      <c r="E35" s="117">
        <v>25723915249</v>
      </c>
      <c r="F35" s="116"/>
      <c r="G35" s="117">
        <v>39022440626</v>
      </c>
      <c r="H35" s="116"/>
      <c r="I35" s="117">
        <v>-13298525376</v>
      </c>
      <c r="J35" s="116"/>
      <c r="K35" s="117">
        <v>67566289</v>
      </c>
      <c r="L35" s="116"/>
      <c r="M35" s="117">
        <v>25723915249</v>
      </c>
      <c r="N35" s="116"/>
      <c r="O35" s="117">
        <v>30559742932</v>
      </c>
      <c r="P35" s="116"/>
      <c r="Q35" s="117">
        <v>-4835827682</v>
      </c>
      <c r="R35" s="134"/>
      <c r="S35" s="135"/>
    </row>
    <row r="36" spans="1:19" ht="21.75" customHeight="1">
      <c r="A36" s="7" t="s">
        <v>73</v>
      </c>
      <c r="C36" s="117">
        <v>2027878</v>
      </c>
      <c r="D36" s="116"/>
      <c r="E36" s="117">
        <v>34349438625</v>
      </c>
      <c r="F36" s="116"/>
      <c r="G36" s="117">
        <v>39610708273</v>
      </c>
      <c r="H36" s="116"/>
      <c r="I36" s="117">
        <v>-5261269647</v>
      </c>
      <c r="J36" s="116"/>
      <c r="K36" s="117">
        <v>2027878</v>
      </c>
      <c r="L36" s="116"/>
      <c r="M36" s="117">
        <v>34349438625</v>
      </c>
      <c r="N36" s="116"/>
      <c r="O36" s="117">
        <v>39437456919</v>
      </c>
      <c r="P36" s="116"/>
      <c r="Q36" s="117">
        <v>-5088018293</v>
      </c>
      <c r="R36" s="134"/>
      <c r="S36" s="135"/>
    </row>
    <row r="37" spans="1:19" ht="21.75" customHeight="1">
      <c r="A37" s="7" t="s">
        <v>69</v>
      </c>
      <c r="C37" s="117">
        <v>557476</v>
      </c>
      <c r="D37" s="116"/>
      <c r="E37" s="117">
        <v>22072153678</v>
      </c>
      <c r="F37" s="116"/>
      <c r="G37" s="117">
        <v>24128083635</v>
      </c>
      <c r="H37" s="116"/>
      <c r="I37" s="117">
        <v>-2055929956</v>
      </c>
      <c r="J37" s="116"/>
      <c r="K37" s="117">
        <v>557476</v>
      </c>
      <c r="L37" s="116"/>
      <c r="M37" s="117">
        <v>22072153678</v>
      </c>
      <c r="N37" s="116"/>
      <c r="O37" s="117">
        <v>27230108404</v>
      </c>
      <c r="P37" s="116"/>
      <c r="Q37" s="117">
        <v>-5157954725</v>
      </c>
      <c r="R37" s="134"/>
      <c r="S37" s="135"/>
    </row>
    <row r="38" spans="1:19" ht="21.75" customHeight="1">
      <c r="A38" s="125" t="s">
        <v>134</v>
      </c>
      <c r="C38" s="123">
        <v>409300</v>
      </c>
      <c r="D38" s="116"/>
      <c r="E38" s="123">
        <v>376614609227</v>
      </c>
      <c r="F38" s="116"/>
      <c r="G38" s="123">
        <v>385825330016</v>
      </c>
      <c r="H38" s="116"/>
      <c r="I38" s="123">
        <v>-9210720788</v>
      </c>
      <c r="J38" s="116"/>
      <c r="K38" s="123">
        <v>409300</v>
      </c>
      <c r="L38" s="116"/>
      <c r="M38" s="123">
        <v>376614609227</v>
      </c>
      <c r="N38" s="116"/>
      <c r="O38" s="123">
        <v>381897590327</v>
      </c>
      <c r="P38" s="116"/>
      <c r="Q38" s="123">
        <v>-5282981099</v>
      </c>
      <c r="R38" s="134"/>
      <c r="S38" s="135"/>
    </row>
    <row r="39" spans="1:19" ht="21.75" customHeight="1">
      <c r="A39" s="7" t="s">
        <v>95</v>
      </c>
      <c r="C39" s="117">
        <v>3635285</v>
      </c>
      <c r="D39" s="116"/>
      <c r="E39" s="117">
        <v>16666177110</v>
      </c>
      <c r="F39" s="116"/>
      <c r="G39" s="117">
        <v>23416484751</v>
      </c>
      <c r="H39" s="116"/>
      <c r="I39" s="117">
        <v>-6750307640</v>
      </c>
      <c r="J39" s="116"/>
      <c r="K39" s="117">
        <v>3635285</v>
      </c>
      <c r="L39" s="116"/>
      <c r="M39" s="117">
        <v>16666177110</v>
      </c>
      <c r="N39" s="116"/>
      <c r="O39" s="117">
        <v>22907213149</v>
      </c>
      <c r="P39" s="116"/>
      <c r="Q39" s="117">
        <v>-6241036038</v>
      </c>
      <c r="R39" s="134"/>
      <c r="S39" s="135"/>
    </row>
    <row r="40" spans="1:19" ht="21.75" customHeight="1">
      <c r="A40" s="7" t="s">
        <v>98</v>
      </c>
      <c r="C40" s="117">
        <v>11243254</v>
      </c>
      <c r="D40" s="116"/>
      <c r="E40" s="117">
        <v>46929521525</v>
      </c>
      <c r="F40" s="116"/>
      <c r="G40" s="117">
        <v>53478866516</v>
      </c>
      <c r="H40" s="116"/>
      <c r="I40" s="117">
        <v>-6549344990</v>
      </c>
      <c r="J40" s="116"/>
      <c r="K40" s="117">
        <v>11243254</v>
      </c>
      <c r="L40" s="116"/>
      <c r="M40" s="117">
        <v>46929521525</v>
      </c>
      <c r="N40" s="116"/>
      <c r="O40" s="117">
        <v>53529592501</v>
      </c>
      <c r="P40" s="116"/>
      <c r="Q40" s="117">
        <v>-6600070975</v>
      </c>
      <c r="R40" s="134"/>
      <c r="S40" s="135"/>
    </row>
    <row r="41" spans="1:19" ht="21.75" customHeight="1">
      <c r="A41" s="7" t="s">
        <v>86</v>
      </c>
      <c r="C41" s="117">
        <v>60416562</v>
      </c>
      <c r="D41" s="116"/>
      <c r="E41" s="117">
        <v>25223975051</v>
      </c>
      <c r="F41" s="116"/>
      <c r="G41" s="117">
        <v>33692023818</v>
      </c>
      <c r="H41" s="116"/>
      <c r="I41" s="117">
        <v>-8468048766</v>
      </c>
      <c r="J41" s="116"/>
      <c r="K41" s="117">
        <v>60416562</v>
      </c>
      <c r="L41" s="116"/>
      <c r="M41" s="117">
        <v>25223975051</v>
      </c>
      <c r="N41" s="116"/>
      <c r="O41" s="117">
        <v>31830254231</v>
      </c>
      <c r="P41" s="116"/>
      <c r="Q41" s="117">
        <v>-6606279179</v>
      </c>
      <c r="R41" s="134"/>
      <c r="S41" s="135"/>
    </row>
    <row r="42" spans="1:19" ht="21.75" customHeight="1">
      <c r="A42" s="7" t="s">
        <v>83</v>
      </c>
      <c r="C42" s="117">
        <v>21510860</v>
      </c>
      <c r="D42" s="116"/>
      <c r="E42" s="117">
        <v>17940228251</v>
      </c>
      <c r="F42" s="116"/>
      <c r="G42" s="117">
        <v>22794139828</v>
      </c>
      <c r="H42" s="116"/>
      <c r="I42" s="117">
        <v>-4853911576</v>
      </c>
      <c r="J42" s="116"/>
      <c r="K42" s="117">
        <v>21510860</v>
      </c>
      <c r="L42" s="116"/>
      <c r="M42" s="117">
        <v>17940228251</v>
      </c>
      <c r="N42" s="116"/>
      <c r="O42" s="117">
        <v>25595295848</v>
      </c>
      <c r="P42" s="116"/>
      <c r="Q42" s="117">
        <v>-7655067596</v>
      </c>
      <c r="R42" s="134"/>
      <c r="S42" s="135"/>
    </row>
    <row r="43" spans="1:19" ht="21.75" customHeight="1">
      <c r="A43" s="7" t="s">
        <v>99</v>
      </c>
      <c r="C43" s="117">
        <v>12880000</v>
      </c>
      <c r="D43" s="116"/>
      <c r="E43" s="117">
        <v>73107208440</v>
      </c>
      <c r="F43" s="116"/>
      <c r="G43" s="117">
        <v>84246135120</v>
      </c>
      <c r="H43" s="116"/>
      <c r="I43" s="117">
        <v>-11138926680</v>
      </c>
      <c r="J43" s="116"/>
      <c r="K43" s="117">
        <v>12880000</v>
      </c>
      <c r="L43" s="116"/>
      <c r="M43" s="117">
        <v>73107208440</v>
      </c>
      <c r="N43" s="116"/>
      <c r="O43" s="117">
        <v>81243551513</v>
      </c>
      <c r="P43" s="116"/>
      <c r="Q43" s="117">
        <v>-8136343073</v>
      </c>
      <c r="R43" s="134"/>
      <c r="S43" s="135"/>
    </row>
    <row r="44" spans="1:19" ht="21.75" customHeight="1">
      <c r="A44" s="7" t="s">
        <v>32</v>
      </c>
      <c r="C44" s="117">
        <v>2000000</v>
      </c>
      <c r="D44" s="116"/>
      <c r="E44" s="117">
        <v>160779635100</v>
      </c>
      <c r="F44" s="116"/>
      <c r="G44" s="117">
        <v>171909018900</v>
      </c>
      <c r="H44" s="116"/>
      <c r="I44" s="117">
        <v>-11129383800</v>
      </c>
      <c r="J44" s="116"/>
      <c r="K44" s="117">
        <v>2000000</v>
      </c>
      <c r="L44" s="116"/>
      <c r="M44" s="117">
        <v>160779635100</v>
      </c>
      <c r="N44" s="116"/>
      <c r="O44" s="117">
        <v>169406001000</v>
      </c>
      <c r="P44" s="116"/>
      <c r="Q44" s="117">
        <v>-8626365900</v>
      </c>
      <c r="R44" s="134"/>
      <c r="S44" s="135"/>
    </row>
    <row r="45" spans="1:19" ht="21.75" customHeight="1">
      <c r="A45" s="7" t="s">
        <v>57</v>
      </c>
      <c r="C45" s="117">
        <v>130000000</v>
      </c>
      <c r="D45" s="116"/>
      <c r="E45" s="117">
        <v>48589164000</v>
      </c>
      <c r="F45" s="116"/>
      <c r="G45" s="117">
        <v>53499771000</v>
      </c>
      <c r="H45" s="116"/>
      <c r="I45" s="117">
        <v>-4910607000</v>
      </c>
      <c r="J45" s="116"/>
      <c r="K45" s="117">
        <v>130000000</v>
      </c>
      <c r="L45" s="116"/>
      <c r="M45" s="117">
        <v>48589164000</v>
      </c>
      <c r="N45" s="116"/>
      <c r="O45" s="117">
        <v>57223672874</v>
      </c>
      <c r="P45" s="116"/>
      <c r="Q45" s="117">
        <v>-8634508874</v>
      </c>
      <c r="R45" s="134"/>
      <c r="S45" s="135"/>
    </row>
    <row r="46" spans="1:19" ht="21.75" customHeight="1">
      <c r="A46" s="7" t="s">
        <v>84</v>
      </c>
      <c r="C46" s="117">
        <v>8761251</v>
      </c>
      <c r="D46" s="116"/>
      <c r="E46" s="117">
        <v>544616207417</v>
      </c>
      <c r="F46" s="116"/>
      <c r="G46" s="117">
        <v>546122885446</v>
      </c>
      <c r="H46" s="116"/>
      <c r="I46" s="117">
        <v>-1506678028</v>
      </c>
      <c r="J46" s="116"/>
      <c r="K46" s="117">
        <v>8761251</v>
      </c>
      <c r="L46" s="116"/>
      <c r="M46" s="117">
        <v>544616207417</v>
      </c>
      <c r="N46" s="116"/>
      <c r="O46" s="117">
        <v>554797120868</v>
      </c>
      <c r="P46" s="116"/>
      <c r="Q46" s="117">
        <v>-10180913450</v>
      </c>
      <c r="R46" s="134"/>
      <c r="S46" s="135"/>
    </row>
    <row r="47" spans="1:19" ht="21.75" customHeight="1">
      <c r="A47" s="7" t="s">
        <v>79</v>
      </c>
      <c r="C47" s="117">
        <v>17988157</v>
      </c>
      <c r="D47" s="116"/>
      <c r="E47" s="117">
        <v>20509653203</v>
      </c>
      <c r="F47" s="116"/>
      <c r="G47" s="117">
        <v>28752852965</v>
      </c>
      <c r="H47" s="116"/>
      <c r="I47" s="117">
        <v>-8243199761</v>
      </c>
      <c r="J47" s="116"/>
      <c r="K47" s="117">
        <v>17988157</v>
      </c>
      <c r="L47" s="116"/>
      <c r="M47" s="117">
        <v>20509653203</v>
      </c>
      <c r="N47" s="116"/>
      <c r="O47" s="117">
        <v>31452903212</v>
      </c>
      <c r="P47" s="116"/>
      <c r="Q47" s="117">
        <v>-10943250008</v>
      </c>
      <c r="R47" s="134"/>
      <c r="S47" s="135"/>
    </row>
    <row r="48" spans="1:19" ht="21.75" customHeight="1">
      <c r="A48" s="7" t="s">
        <v>36</v>
      </c>
      <c r="C48" s="117">
        <v>1000000</v>
      </c>
      <c r="D48" s="116"/>
      <c r="E48" s="117">
        <v>28101793500</v>
      </c>
      <c r="F48" s="116"/>
      <c r="G48" s="117">
        <v>33400080000</v>
      </c>
      <c r="H48" s="116"/>
      <c r="I48" s="117">
        <v>-5298286500</v>
      </c>
      <c r="J48" s="116"/>
      <c r="K48" s="117">
        <v>1000000</v>
      </c>
      <c r="L48" s="116"/>
      <c r="M48" s="117">
        <v>28101793500</v>
      </c>
      <c r="N48" s="116"/>
      <c r="O48" s="117">
        <v>39105942915</v>
      </c>
      <c r="P48" s="116"/>
      <c r="Q48" s="117">
        <v>-11004149415</v>
      </c>
      <c r="R48" s="134"/>
      <c r="S48" s="135"/>
    </row>
    <row r="49" spans="1:19" ht="21.75" customHeight="1">
      <c r="A49" s="7" t="s">
        <v>60</v>
      </c>
      <c r="C49" s="117">
        <v>1981502</v>
      </c>
      <c r="D49" s="116"/>
      <c r="E49" s="117">
        <v>48651887958</v>
      </c>
      <c r="F49" s="116"/>
      <c r="G49" s="117">
        <v>54620115509</v>
      </c>
      <c r="H49" s="116"/>
      <c r="I49" s="117">
        <v>-5968227550</v>
      </c>
      <c r="J49" s="116"/>
      <c r="K49" s="117">
        <v>1981502</v>
      </c>
      <c r="L49" s="116"/>
      <c r="M49" s="117">
        <v>48651887958</v>
      </c>
      <c r="N49" s="116"/>
      <c r="O49" s="117">
        <v>59923129866</v>
      </c>
      <c r="P49" s="116"/>
      <c r="Q49" s="117">
        <v>-11271241907</v>
      </c>
      <c r="R49" s="134"/>
      <c r="S49" s="135"/>
    </row>
    <row r="50" spans="1:19" ht="21.75" customHeight="1">
      <c r="A50" s="7" t="s">
        <v>68</v>
      </c>
      <c r="C50" s="117">
        <v>13750000</v>
      </c>
      <c r="D50" s="116"/>
      <c r="E50" s="117">
        <v>76951895625</v>
      </c>
      <c r="F50" s="116"/>
      <c r="G50" s="117">
        <v>75995122500</v>
      </c>
      <c r="H50" s="116"/>
      <c r="I50" s="117">
        <v>956773124</v>
      </c>
      <c r="J50" s="116"/>
      <c r="K50" s="117">
        <v>13750000</v>
      </c>
      <c r="L50" s="116"/>
      <c r="M50" s="117">
        <v>76951895625</v>
      </c>
      <c r="N50" s="116"/>
      <c r="O50" s="117">
        <v>90607320996</v>
      </c>
      <c r="P50" s="116"/>
      <c r="Q50" s="117">
        <v>-13655425371</v>
      </c>
      <c r="R50" s="134"/>
      <c r="S50" s="135"/>
    </row>
    <row r="51" spans="1:19" ht="21.75" customHeight="1">
      <c r="A51" s="7" t="s">
        <v>34</v>
      </c>
      <c r="C51" s="117">
        <v>752997</v>
      </c>
      <c r="D51" s="116"/>
      <c r="E51" s="117">
        <v>201231220984</v>
      </c>
      <c r="F51" s="116"/>
      <c r="G51" s="117">
        <v>194502056140</v>
      </c>
      <c r="H51" s="116"/>
      <c r="I51" s="117">
        <v>6729164844</v>
      </c>
      <c r="J51" s="116"/>
      <c r="K51" s="117">
        <v>752997</v>
      </c>
      <c r="L51" s="116"/>
      <c r="M51" s="117">
        <v>201231220984</v>
      </c>
      <c r="N51" s="116"/>
      <c r="O51" s="117">
        <v>214897301906</v>
      </c>
      <c r="P51" s="116"/>
      <c r="Q51" s="117">
        <v>-13666080921</v>
      </c>
      <c r="R51" s="134"/>
      <c r="S51" s="135"/>
    </row>
    <row r="52" spans="1:19" ht="21.75" customHeight="1">
      <c r="A52" s="7" t="s">
        <v>22</v>
      </c>
      <c r="C52" s="117">
        <v>35342113</v>
      </c>
      <c r="D52" s="116"/>
      <c r="E52" s="117">
        <v>80978862220</v>
      </c>
      <c r="F52" s="116"/>
      <c r="G52" s="117">
        <v>87983271800</v>
      </c>
      <c r="H52" s="116"/>
      <c r="I52" s="117">
        <v>-7004409579</v>
      </c>
      <c r="J52" s="116"/>
      <c r="K52" s="117">
        <v>35342113</v>
      </c>
      <c r="L52" s="116"/>
      <c r="M52" s="117">
        <v>80978862220</v>
      </c>
      <c r="N52" s="116"/>
      <c r="O52" s="117">
        <v>95993032052</v>
      </c>
      <c r="P52" s="116"/>
      <c r="Q52" s="117">
        <v>-15014169831</v>
      </c>
      <c r="R52" s="134"/>
      <c r="S52" s="135"/>
    </row>
    <row r="53" spans="1:19" ht="21.75" customHeight="1">
      <c r="A53" s="7" t="s">
        <v>87</v>
      </c>
      <c r="C53" s="117">
        <v>4000000</v>
      </c>
      <c r="D53" s="116"/>
      <c r="E53" s="117">
        <v>58012758000</v>
      </c>
      <c r="F53" s="116"/>
      <c r="G53" s="117">
        <v>63135779098</v>
      </c>
      <c r="H53" s="116"/>
      <c r="I53" s="117">
        <v>-5123021098</v>
      </c>
      <c r="J53" s="116"/>
      <c r="K53" s="117">
        <v>4000000</v>
      </c>
      <c r="L53" s="116"/>
      <c r="M53" s="117">
        <v>58012758000</v>
      </c>
      <c r="N53" s="116"/>
      <c r="O53" s="117">
        <v>73527956688</v>
      </c>
      <c r="P53" s="116"/>
      <c r="Q53" s="117">
        <v>-15515198688</v>
      </c>
      <c r="R53" s="134"/>
      <c r="S53" s="135"/>
    </row>
    <row r="54" spans="1:19" ht="21.75" customHeight="1">
      <c r="A54" s="7" t="s">
        <v>21</v>
      </c>
      <c r="C54" s="117">
        <v>70000000</v>
      </c>
      <c r="D54" s="116"/>
      <c r="E54" s="117">
        <v>25815478500</v>
      </c>
      <c r="F54" s="116"/>
      <c r="G54" s="117">
        <v>32565078000</v>
      </c>
      <c r="H54" s="116"/>
      <c r="I54" s="117">
        <v>-6749599500</v>
      </c>
      <c r="J54" s="116"/>
      <c r="K54" s="117">
        <v>70000000</v>
      </c>
      <c r="L54" s="116"/>
      <c r="M54" s="117">
        <v>25815478500</v>
      </c>
      <c r="N54" s="116"/>
      <c r="O54" s="117">
        <v>41617114189</v>
      </c>
      <c r="P54" s="116"/>
      <c r="Q54" s="117">
        <v>-15801635689</v>
      </c>
      <c r="R54" s="134"/>
      <c r="S54" s="135"/>
    </row>
    <row r="55" spans="1:19" ht="21.75" customHeight="1">
      <c r="A55" s="7" t="s">
        <v>27</v>
      </c>
      <c r="C55" s="117">
        <v>13181818</v>
      </c>
      <c r="D55" s="116"/>
      <c r="E55" s="117">
        <v>68399675874</v>
      </c>
      <c r="F55" s="116"/>
      <c r="G55" s="117">
        <v>82108530000</v>
      </c>
      <c r="H55" s="116"/>
      <c r="I55" s="117">
        <v>-13708854125</v>
      </c>
      <c r="J55" s="116"/>
      <c r="K55" s="117">
        <v>13181818</v>
      </c>
      <c r="L55" s="116"/>
      <c r="M55" s="117">
        <v>68399675874</v>
      </c>
      <c r="N55" s="116"/>
      <c r="O55" s="117">
        <v>84715013736</v>
      </c>
      <c r="P55" s="116"/>
      <c r="Q55" s="117">
        <v>-16315337861</v>
      </c>
      <c r="R55" s="134"/>
      <c r="S55" s="135"/>
    </row>
    <row r="56" spans="1:19" ht="21.75" customHeight="1">
      <c r="A56" s="7" t="s">
        <v>42</v>
      </c>
      <c r="C56" s="117">
        <v>19316462</v>
      </c>
      <c r="D56" s="116"/>
      <c r="E56" s="117">
        <v>50500021404</v>
      </c>
      <c r="F56" s="116"/>
      <c r="G56" s="117">
        <v>55415612841</v>
      </c>
      <c r="H56" s="116"/>
      <c r="I56" s="117">
        <v>-4915591436</v>
      </c>
      <c r="J56" s="116"/>
      <c r="K56" s="117">
        <v>19316462</v>
      </c>
      <c r="L56" s="116"/>
      <c r="M56" s="117">
        <v>50500021404</v>
      </c>
      <c r="N56" s="116"/>
      <c r="O56" s="117">
        <v>67367894388</v>
      </c>
      <c r="P56" s="116"/>
      <c r="Q56" s="117">
        <v>-16867872983</v>
      </c>
      <c r="R56" s="134"/>
      <c r="S56" s="135"/>
    </row>
    <row r="57" spans="1:19" ht="21.75" customHeight="1">
      <c r="A57" s="7" t="s">
        <v>91</v>
      </c>
      <c r="C57" s="117">
        <v>18717310</v>
      </c>
      <c r="D57" s="116"/>
      <c r="E57" s="117">
        <v>35779226476</v>
      </c>
      <c r="F57" s="116"/>
      <c r="G57" s="117">
        <v>37156066184</v>
      </c>
      <c r="H57" s="116"/>
      <c r="I57" s="117">
        <v>-1376839707</v>
      </c>
      <c r="J57" s="116"/>
      <c r="K57" s="117">
        <v>18717310</v>
      </c>
      <c r="L57" s="116"/>
      <c r="M57" s="117">
        <v>35779226476</v>
      </c>
      <c r="N57" s="116"/>
      <c r="O57" s="117">
        <v>53068424610</v>
      </c>
      <c r="P57" s="116"/>
      <c r="Q57" s="117">
        <v>-17289198133</v>
      </c>
      <c r="R57" s="134"/>
      <c r="S57" s="135"/>
    </row>
    <row r="58" spans="1:19" ht="21.75" customHeight="1">
      <c r="A58" s="7" t="s">
        <v>61</v>
      </c>
      <c r="C58" s="117">
        <v>5538840</v>
      </c>
      <c r="D58" s="116"/>
      <c r="E58" s="117">
        <v>56930839546</v>
      </c>
      <c r="F58" s="116"/>
      <c r="G58" s="117">
        <v>61610840863</v>
      </c>
      <c r="H58" s="116"/>
      <c r="I58" s="117">
        <v>-4680001316</v>
      </c>
      <c r="J58" s="116"/>
      <c r="K58" s="117">
        <v>5538840</v>
      </c>
      <c r="L58" s="116"/>
      <c r="M58" s="117">
        <v>56930839546</v>
      </c>
      <c r="N58" s="116"/>
      <c r="O58" s="117">
        <v>74852235558</v>
      </c>
      <c r="P58" s="116"/>
      <c r="Q58" s="117">
        <v>-17921396011</v>
      </c>
      <c r="R58" s="134"/>
      <c r="S58" s="135"/>
    </row>
    <row r="59" spans="1:19" ht="21.75" customHeight="1">
      <c r="A59" s="7" t="s">
        <v>25</v>
      </c>
      <c r="C59" s="117">
        <v>35390949</v>
      </c>
      <c r="D59" s="116"/>
      <c r="E59" s="117">
        <v>117291363093</v>
      </c>
      <c r="F59" s="116"/>
      <c r="G59" s="117">
        <v>118311593906</v>
      </c>
      <c r="H59" s="116"/>
      <c r="I59" s="117">
        <v>-1020230812</v>
      </c>
      <c r="J59" s="116"/>
      <c r="K59" s="117">
        <v>35390949</v>
      </c>
      <c r="L59" s="116"/>
      <c r="M59" s="117">
        <v>117291363093</v>
      </c>
      <c r="N59" s="116"/>
      <c r="O59" s="117">
        <v>135599672347</v>
      </c>
      <c r="P59" s="116"/>
      <c r="Q59" s="117">
        <v>-18308309253</v>
      </c>
      <c r="R59" s="134"/>
      <c r="S59" s="135"/>
    </row>
    <row r="60" spans="1:19" ht="21.75" customHeight="1">
      <c r="A60" s="7" t="s">
        <v>88</v>
      </c>
      <c r="C60" s="117">
        <v>2175000</v>
      </c>
      <c r="D60" s="116"/>
      <c r="E60" s="117">
        <v>89076820500</v>
      </c>
      <c r="F60" s="116"/>
      <c r="G60" s="117">
        <v>99130393687</v>
      </c>
      <c r="H60" s="116"/>
      <c r="I60" s="117">
        <v>-10053573187</v>
      </c>
      <c r="J60" s="116"/>
      <c r="K60" s="117">
        <v>2175000</v>
      </c>
      <c r="L60" s="116"/>
      <c r="M60" s="117">
        <v>89076820500</v>
      </c>
      <c r="N60" s="116"/>
      <c r="O60" s="117">
        <v>107687436925</v>
      </c>
      <c r="P60" s="116"/>
      <c r="Q60" s="117">
        <v>-18610616425</v>
      </c>
      <c r="R60" s="134"/>
      <c r="S60" s="135"/>
    </row>
    <row r="61" spans="1:19" ht="21.75" customHeight="1">
      <c r="A61" s="7" t="s">
        <v>62</v>
      </c>
      <c r="C61" s="117">
        <v>2016500</v>
      </c>
      <c r="D61" s="116"/>
      <c r="E61" s="117">
        <v>29586446937</v>
      </c>
      <c r="F61" s="116"/>
      <c r="G61" s="117">
        <v>40090036500</v>
      </c>
      <c r="H61" s="116"/>
      <c r="I61" s="117">
        <v>-10503589563</v>
      </c>
      <c r="J61" s="116"/>
      <c r="K61" s="117">
        <v>2016500</v>
      </c>
      <c r="L61" s="116"/>
      <c r="M61" s="117">
        <v>29586446937</v>
      </c>
      <c r="N61" s="116"/>
      <c r="O61" s="117">
        <v>49259683316</v>
      </c>
      <c r="P61" s="116"/>
      <c r="Q61" s="117">
        <v>-19673236379</v>
      </c>
      <c r="R61" s="134"/>
      <c r="S61" s="135"/>
    </row>
    <row r="62" spans="1:19" ht="21.75" customHeight="1">
      <c r="A62" s="7" t="s">
        <v>64</v>
      </c>
      <c r="C62" s="117">
        <v>1989000</v>
      </c>
      <c r="D62" s="116"/>
      <c r="E62" s="117">
        <v>94389878583</v>
      </c>
      <c r="F62" s="116"/>
      <c r="G62" s="117">
        <v>112243682596</v>
      </c>
      <c r="H62" s="116"/>
      <c r="I62" s="117">
        <v>-17853804013</v>
      </c>
      <c r="J62" s="116"/>
      <c r="K62" s="117">
        <v>1989000</v>
      </c>
      <c r="L62" s="116"/>
      <c r="M62" s="117">
        <v>94389878583</v>
      </c>
      <c r="N62" s="116"/>
      <c r="O62" s="117">
        <v>115629598702</v>
      </c>
      <c r="P62" s="116"/>
      <c r="Q62" s="117">
        <v>-21239720119</v>
      </c>
      <c r="R62" s="134"/>
      <c r="S62" s="135"/>
    </row>
    <row r="63" spans="1:19" ht="21.75" customHeight="1">
      <c r="A63" s="7" t="s">
        <v>54</v>
      </c>
      <c r="C63" s="117">
        <v>26772095</v>
      </c>
      <c r="D63" s="116"/>
      <c r="E63" s="117">
        <v>40345006368</v>
      </c>
      <c r="F63" s="116"/>
      <c r="G63" s="117">
        <v>55088498141</v>
      </c>
      <c r="H63" s="116"/>
      <c r="I63" s="117">
        <v>-14743491772</v>
      </c>
      <c r="J63" s="116"/>
      <c r="K63" s="117">
        <v>26772095</v>
      </c>
      <c r="L63" s="116"/>
      <c r="M63" s="117">
        <v>40345006368</v>
      </c>
      <c r="N63" s="116"/>
      <c r="O63" s="117">
        <v>63196754864</v>
      </c>
      <c r="P63" s="116"/>
      <c r="Q63" s="117">
        <v>-22851748495</v>
      </c>
      <c r="R63" s="134"/>
      <c r="S63" s="135"/>
    </row>
    <row r="64" spans="1:19" ht="21.75" customHeight="1">
      <c r="A64" s="7" t="s">
        <v>65</v>
      </c>
      <c r="C64" s="117">
        <v>4450581</v>
      </c>
      <c r="D64" s="116"/>
      <c r="E64" s="117">
        <v>69458370675</v>
      </c>
      <c r="F64" s="116"/>
      <c r="G64" s="117">
        <v>91401906889</v>
      </c>
      <c r="H64" s="116"/>
      <c r="I64" s="117">
        <v>-21943536213</v>
      </c>
      <c r="J64" s="116"/>
      <c r="K64" s="117">
        <v>4450581</v>
      </c>
      <c r="L64" s="116"/>
      <c r="M64" s="117">
        <v>69458370675</v>
      </c>
      <c r="N64" s="116"/>
      <c r="O64" s="117">
        <v>95633299558</v>
      </c>
      <c r="P64" s="116"/>
      <c r="Q64" s="117">
        <v>-26174928882</v>
      </c>
      <c r="R64" s="134"/>
      <c r="S64" s="135"/>
    </row>
    <row r="65" spans="1:19" ht="21.75" customHeight="1">
      <c r="A65" s="7" t="s">
        <v>81</v>
      </c>
      <c r="C65" s="117">
        <v>20723066</v>
      </c>
      <c r="D65" s="116"/>
      <c r="E65" s="117">
        <v>59842313714</v>
      </c>
      <c r="F65" s="116"/>
      <c r="G65" s="117">
        <v>73129161338</v>
      </c>
      <c r="H65" s="116"/>
      <c r="I65" s="117">
        <v>-13286847623</v>
      </c>
      <c r="J65" s="116"/>
      <c r="K65" s="117">
        <v>20723066</v>
      </c>
      <c r="L65" s="116"/>
      <c r="M65" s="117">
        <v>59842313714</v>
      </c>
      <c r="N65" s="116"/>
      <c r="O65" s="117">
        <v>86409010551</v>
      </c>
      <c r="P65" s="116"/>
      <c r="Q65" s="117">
        <v>-26566696836</v>
      </c>
      <c r="R65" s="134"/>
      <c r="S65" s="135"/>
    </row>
    <row r="66" spans="1:19" ht="21.75" customHeight="1">
      <c r="A66" s="7" t="s">
        <v>59</v>
      </c>
      <c r="C66" s="117">
        <v>80000000</v>
      </c>
      <c r="D66" s="116"/>
      <c r="E66" s="117">
        <v>89782596000</v>
      </c>
      <c r="F66" s="116"/>
      <c r="G66" s="117">
        <v>103063104000</v>
      </c>
      <c r="H66" s="116"/>
      <c r="I66" s="117">
        <v>-13280508000</v>
      </c>
      <c r="J66" s="116"/>
      <c r="K66" s="117">
        <v>80000000</v>
      </c>
      <c r="L66" s="116"/>
      <c r="M66" s="117">
        <v>89782596000</v>
      </c>
      <c r="N66" s="116"/>
      <c r="O66" s="117">
        <v>116910667266</v>
      </c>
      <c r="P66" s="116"/>
      <c r="Q66" s="117">
        <v>-27128071266</v>
      </c>
      <c r="R66" s="134"/>
      <c r="S66" s="135"/>
    </row>
    <row r="67" spans="1:19" ht="21.75" customHeight="1">
      <c r="A67" s="7" t="s">
        <v>29</v>
      </c>
      <c r="C67" s="117">
        <v>28025546</v>
      </c>
      <c r="D67" s="116"/>
      <c r="E67" s="117">
        <v>89203858392</v>
      </c>
      <c r="F67" s="116"/>
      <c r="G67" s="117">
        <v>106169863938</v>
      </c>
      <c r="H67" s="116"/>
      <c r="I67" s="117">
        <v>-16966005545</v>
      </c>
      <c r="J67" s="116"/>
      <c r="K67" s="117">
        <v>28025546</v>
      </c>
      <c r="L67" s="116"/>
      <c r="M67" s="117">
        <v>89203858392</v>
      </c>
      <c r="N67" s="116"/>
      <c r="O67" s="117">
        <v>117185292078</v>
      </c>
      <c r="P67" s="116"/>
      <c r="Q67" s="117">
        <v>-27981433685</v>
      </c>
      <c r="R67" s="134"/>
      <c r="S67" s="135"/>
    </row>
    <row r="68" spans="1:19" ht="21.75" customHeight="1">
      <c r="A68" s="7" t="s">
        <v>51</v>
      </c>
      <c r="C68" s="117">
        <v>12400000</v>
      </c>
      <c r="D68" s="116"/>
      <c r="E68" s="117">
        <v>49304880000</v>
      </c>
      <c r="F68" s="116"/>
      <c r="G68" s="117">
        <v>67301161200</v>
      </c>
      <c r="H68" s="116"/>
      <c r="I68" s="117">
        <v>-17996281200</v>
      </c>
      <c r="J68" s="116"/>
      <c r="K68" s="117">
        <v>12400000</v>
      </c>
      <c r="L68" s="116"/>
      <c r="M68" s="117">
        <v>49304880000</v>
      </c>
      <c r="N68" s="116"/>
      <c r="O68" s="117">
        <v>80603873489</v>
      </c>
      <c r="P68" s="116"/>
      <c r="Q68" s="117">
        <v>-31298993489</v>
      </c>
      <c r="R68" s="134"/>
      <c r="S68" s="135"/>
    </row>
    <row r="69" spans="1:19" ht="21.75" customHeight="1">
      <c r="A69" s="7" t="s">
        <v>40</v>
      </c>
      <c r="C69" s="117">
        <v>24400000</v>
      </c>
      <c r="D69" s="116"/>
      <c r="E69" s="117">
        <v>89524540620</v>
      </c>
      <c r="F69" s="116"/>
      <c r="G69" s="117">
        <v>116665684200</v>
      </c>
      <c r="H69" s="116"/>
      <c r="I69" s="117">
        <v>-27141143580</v>
      </c>
      <c r="J69" s="116"/>
      <c r="K69" s="117">
        <v>24400000</v>
      </c>
      <c r="L69" s="116"/>
      <c r="M69" s="117">
        <v>89524540620</v>
      </c>
      <c r="N69" s="116"/>
      <c r="O69" s="117">
        <v>123035090441</v>
      </c>
      <c r="P69" s="116"/>
      <c r="Q69" s="117">
        <v>-33510549821</v>
      </c>
      <c r="R69" s="134"/>
      <c r="S69" s="135"/>
    </row>
    <row r="70" spans="1:19" ht="21.75" customHeight="1">
      <c r="A70" s="7" t="s">
        <v>82</v>
      </c>
      <c r="C70" s="117">
        <v>9470721</v>
      </c>
      <c r="D70" s="116"/>
      <c r="E70" s="117">
        <v>60346113046</v>
      </c>
      <c r="F70" s="116"/>
      <c r="G70" s="117">
        <v>76821260914</v>
      </c>
      <c r="H70" s="116"/>
      <c r="I70" s="117">
        <v>-16475147867</v>
      </c>
      <c r="J70" s="116"/>
      <c r="K70" s="117">
        <v>9470721</v>
      </c>
      <c r="L70" s="116"/>
      <c r="M70" s="117">
        <v>60346113046</v>
      </c>
      <c r="N70" s="116"/>
      <c r="O70" s="117">
        <v>94633067201</v>
      </c>
      <c r="P70" s="116"/>
      <c r="Q70" s="117">
        <v>-34286954154</v>
      </c>
      <c r="R70" s="134"/>
      <c r="S70" s="135"/>
    </row>
    <row r="71" spans="1:19" ht="21.75" customHeight="1">
      <c r="A71" s="7" t="s">
        <v>89</v>
      </c>
      <c r="C71" s="117">
        <v>39000000</v>
      </c>
      <c r="D71" s="116"/>
      <c r="E71" s="117">
        <v>64936316250</v>
      </c>
      <c r="F71" s="116"/>
      <c r="G71" s="117">
        <v>71371795950</v>
      </c>
      <c r="H71" s="116"/>
      <c r="I71" s="117">
        <v>-6435479700</v>
      </c>
      <c r="J71" s="116"/>
      <c r="K71" s="117">
        <v>39000000</v>
      </c>
      <c r="L71" s="116"/>
      <c r="M71" s="117">
        <v>64936316250</v>
      </c>
      <c r="N71" s="116"/>
      <c r="O71" s="117">
        <v>99541707600</v>
      </c>
      <c r="P71" s="116"/>
      <c r="Q71" s="117">
        <v>-34605391350</v>
      </c>
      <c r="R71" s="134"/>
      <c r="S71" s="135"/>
    </row>
    <row r="72" spans="1:19" ht="21.75" customHeight="1">
      <c r="A72" s="7" t="s">
        <v>53</v>
      </c>
      <c r="C72" s="117">
        <v>23297116</v>
      </c>
      <c r="D72" s="116"/>
      <c r="E72" s="117">
        <v>48285468663</v>
      </c>
      <c r="F72" s="116"/>
      <c r="G72" s="117">
        <v>59633132761</v>
      </c>
      <c r="H72" s="116"/>
      <c r="I72" s="117">
        <v>-11347664097</v>
      </c>
      <c r="J72" s="116"/>
      <c r="K72" s="117">
        <v>23297116</v>
      </c>
      <c r="L72" s="116"/>
      <c r="M72" s="117">
        <v>48285468663</v>
      </c>
      <c r="N72" s="116"/>
      <c r="O72" s="117">
        <v>83273673844</v>
      </c>
      <c r="P72" s="116"/>
      <c r="Q72" s="117">
        <v>-34988205180</v>
      </c>
      <c r="R72" s="134"/>
      <c r="S72" s="135"/>
    </row>
    <row r="73" spans="1:19" ht="21.75" customHeight="1">
      <c r="A73" s="7" t="s">
        <v>77</v>
      </c>
      <c r="C73" s="117">
        <v>11870000</v>
      </c>
      <c r="D73" s="116"/>
      <c r="E73" s="117">
        <v>64896554250</v>
      </c>
      <c r="F73" s="116"/>
      <c r="G73" s="117">
        <v>82123639560</v>
      </c>
      <c r="H73" s="116"/>
      <c r="I73" s="117">
        <v>-17227085310</v>
      </c>
      <c r="J73" s="116"/>
      <c r="K73" s="117">
        <v>11870000</v>
      </c>
      <c r="L73" s="116"/>
      <c r="M73" s="117">
        <v>64896554250</v>
      </c>
      <c r="N73" s="116"/>
      <c r="O73" s="117">
        <v>100448624610</v>
      </c>
      <c r="P73" s="116"/>
      <c r="Q73" s="117">
        <v>-35552070360</v>
      </c>
      <c r="R73" s="134"/>
      <c r="S73" s="135"/>
    </row>
    <row r="74" spans="1:19" ht="21.75" customHeight="1">
      <c r="A74" s="7" t="s">
        <v>94</v>
      </c>
      <c r="C74" s="117">
        <v>7081765</v>
      </c>
      <c r="D74" s="116"/>
      <c r="E74" s="117">
        <v>89544074497</v>
      </c>
      <c r="F74" s="116"/>
      <c r="G74" s="117">
        <v>112000489407</v>
      </c>
      <c r="H74" s="116"/>
      <c r="I74" s="117">
        <v>-22456414909</v>
      </c>
      <c r="J74" s="116"/>
      <c r="K74" s="117">
        <v>7081765</v>
      </c>
      <c r="L74" s="116"/>
      <c r="M74" s="117">
        <v>89544074497</v>
      </c>
      <c r="N74" s="116"/>
      <c r="O74" s="117">
        <v>128619399010</v>
      </c>
      <c r="P74" s="116"/>
      <c r="Q74" s="117">
        <v>-39075324512</v>
      </c>
      <c r="R74" s="134"/>
      <c r="S74" s="135"/>
    </row>
    <row r="75" spans="1:19" ht="21.75" customHeight="1">
      <c r="A75" s="7" t="s">
        <v>56</v>
      </c>
      <c r="C75" s="117">
        <v>6200000</v>
      </c>
      <c r="D75" s="116"/>
      <c r="E75" s="117">
        <v>90289561500</v>
      </c>
      <c r="F75" s="116"/>
      <c r="G75" s="117">
        <v>104218190100</v>
      </c>
      <c r="H75" s="116"/>
      <c r="I75" s="117">
        <v>-13928628600</v>
      </c>
      <c r="J75" s="116"/>
      <c r="K75" s="117">
        <v>6200000</v>
      </c>
      <c r="L75" s="116"/>
      <c r="M75" s="117">
        <v>90289561500</v>
      </c>
      <c r="N75" s="116"/>
      <c r="O75" s="117">
        <v>130461446866</v>
      </c>
      <c r="P75" s="116"/>
      <c r="Q75" s="117">
        <v>-40171885366</v>
      </c>
      <c r="R75" s="134"/>
      <c r="S75" s="135"/>
    </row>
    <row r="76" spans="1:19" ht="21.75" customHeight="1">
      <c r="A76" s="7" t="s">
        <v>24</v>
      </c>
      <c r="C76" s="117">
        <v>165283969</v>
      </c>
      <c r="D76" s="116"/>
      <c r="E76" s="117">
        <v>189438510380</v>
      </c>
      <c r="F76" s="116"/>
      <c r="G76" s="117">
        <v>202778932874</v>
      </c>
      <c r="H76" s="116"/>
      <c r="I76" s="117">
        <v>-13340422493</v>
      </c>
      <c r="J76" s="116"/>
      <c r="K76" s="117">
        <v>165283969</v>
      </c>
      <c r="L76" s="116"/>
      <c r="M76" s="117">
        <v>189438510380</v>
      </c>
      <c r="N76" s="116"/>
      <c r="O76" s="117">
        <v>229665400916</v>
      </c>
      <c r="P76" s="116"/>
      <c r="Q76" s="117">
        <v>-40226890535</v>
      </c>
      <c r="R76" s="134"/>
      <c r="S76" s="135"/>
    </row>
    <row r="77" spans="1:19" ht="21.75" customHeight="1">
      <c r="A77" s="7" t="s">
        <v>28</v>
      </c>
      <c r="C77" s="117">
        <v>49590165</v>
      </c>
      <c r="D77" s="116"/>
      <c r="E77" s="117">
        <v>85231233983</v>
      </c>
      <c r="F77" s="116"/>
      <c r="G77" s="117">
        <v>108597113050</v>
      </c>
      <c r="H77" s="116"/>
      <c r="I77" s="117">
        <v>-23365879066</v>
      </c>
      <c r="J77" s="116"/>
      <c r="K77" s="117">
        <v>49590165</v>
      </c>
      <c r="L77" s="116"/>
      <c r="M77" s="117">
        <v>85231233983</v>
      </c>
      <c r="N77" s="116"/>
      <c r="O77" s="117">
        <v>126517342814</v>
      </c>
      <c r="P77" s="116"/>
      <c r="Q77" s="117">
        <v>-41286108830</v>
      </c>
      <c r="R77" s="134"/>
      <c r="S77" s="135"/>
    </row>
    <row r="78" spans="1:19" ht="21.75" customHeight="1">
      <c r="A78" s="7" t="s">
        <v>93</v>
      </c>
      <c r="C78" s="117">
        <v>237000000</v>
      </c>
      <c r="D78" s="116"/>
      <c r="E78" s="117">
        <v>371760783300</v>
      </c>
      <c r="F78" s="116"/>
      <c r="G78" s="117">
        <v>367520166000</v>
      </c>
      <c r="H78" s="116"/>
      <c r="I78" s="117">
        <v>4240617299</v>
      </c>
      <c r="J78" s="116"/>
      <c r="K78" s="117">
        <v>237000000</v>
      </c>
      <c r="L78" s="116"/>
      <c r="M78" s="117">
        <v>371760783300</v>
      </c>
      <c r="N78" s="116"/>
      <c r="O78" s="117">
        <v>416758444660</v>
      </c>
      <c r="P78" s="116"/>
      <c r="Q78" s="117">
        <v>-44997661360</v>
      </c>
      <c r="R78" s="134"/>
      <c r="S78" s="135"/>
    </row>
    <row r="79" spans="1:19" ht="21.75" customHeight="1">
      <c r="A79" s="7" t="s">
        <v>47</v>
      </c>
      <c r="C79" s="117">
        <v>9824799</v>
      </c>
      <c r="D79" s="116"/>
      <c r="E79" s="117">
        <v>93073233979</v>
      </c>
      <c r="F79" s="116"/>
      <c r="G79" s="117">
        <v>115242829062</v>
      </c>
      <c r="H79" s="116"/>
      <c r="I79" s="117">
        <v>-22169595082</v>
      </c>
      <c r="J79" s="116"/>
      <c r="K79" s="117">
        <v>9824799</v>
      </c>
      <c r="L79" s="116"/>
      <c r="M79" s="117">
        <v>93073233979</v>
      </c>
      <c r="N79" s="116"/>
      <c r="O79" s="117">
        <v>138893612220</v>
      </c>
      <c r="P79" s="116"/>
      <c r="Q79" s="117">
        <v>-45820378240</v>
      </c>
      <c r="R79" s="134"/>
      <c r="S79" s="135"/>
    </row>
    <row r="80" spans="1:19" ht="21.75" customHeight="1">
      <c r="A80" s="7" t="s">
        <v>75</v>
      </c>
      <c r="C80" s="117">
        <v>27505697</v>
      </c>
      <c r="D80" s="116"/>
      <c r="E80" s="117">
        <v>188113222147</v>
      </c>
      <c r="F80" s="116"/>
      <c r="G80" s="117">
        <v>202877922723</v>
      </c>
      <c r="H80" s="116"/>
      <c r="I80" s="117">
        <v>-14764700575</v>
      </c>
      <c r="J80" s="116"/>
      <c r="K80" s="117">
        <v>27505697</v>
      </c>
      <c r="L80" s="116"/>
      <c r="M80" s="117">
        <v>188113222147</v>
      </c>
      <c r="N80" s="116"/>
      <c r="O80" s="117">
        <v>241495968820</v>
      </c>
      <c r="P80" s="116"/>
      <c r="Q80" s="117">
        <v>-53382746672</v>
      </c>
      <c r="R80" s="134"/>
      <c r="S80" s="135"/>
    </row>
    <row r="81" spans="1:19" ht="21.75" customHeight="1">
      <c r="A81" s="7" t="s">
        <v>35</v>
      </c>
      <c r="C81" s="117">
        <v>2258932</v>
      </c>
      <c r="D81" s="116"/>
      <c r="E81" s="117">
        <v>91481317786</v>
      </c>
      <c r="F81" s="116"/>
      <c r="G81" s="117">
        <v>122289459171</v>
      </c>
      <c r="H81" s="116"/>
      <c r="I81" s="117">
        <v>-30808141384</v>
      </c>
      <c r="J81" s="116"/>
      <c r="K81" s="117">
        <v>2258932</v>
      </c>
      <c r="L81" s="116"/>
      <c r="M81" s="117">
        <v>91481317786</v>
      </c>
      <c r="N81" s="116"/>
      <c r="O81" s="117">
        <v>158195744274</v>
      </c>
      <c r="P81" s="116"/>
      <c r="Q81" s="117">
        <v>-66714426487</v>
      </c>
      <c r="R81" s="134"/>
      <c r="S81" s="135"/>
    </row>
    <row r="82" spans="1:19" ht="21.75" customHeight="1">
      <c r="A82" s="7" t="s">
        <v>33</v>
      </c>
      <c r="C82" s="117">
        <v>59839294</v>
      </c>
      <c r="D82" s="116"/>
      <c r="E82" s="117">
        <v>154002134769</v>
      </c>
      <c r="F82" s="116"/>
      <c r="G82" s="117">
        <v>212950035718</v>
      </c>
      <c r="H82" s="116"/>
      <c r="I82" s="117">
        <v>-58947900948</v>
      </c>
      <c r="J82" s="116"/>
      <c r="K82" s="117">
        <v>59839294</v>
      </c>
      <c r="L82" s="116"/>
      <c r="M82" s="117">
        <v>154002134769</v>
      </c>
      <c r="N82" s="116"/>
      <c r="O82" s="117">
        <v>222734614691</v>
      </c>
      <c r="P82" s="116"/>
      <c r="Q82" s="117">
        <v>-68732479921</v>
      </c>
      <c r="R82" s="134"/>
      <c r="S82" s="135"/>
    </row>
    <row r="83" spans="1:19" ht="21.75" customHeight="1">
      <c r="A83" s="125" t="s">
        <v>85</v>
      </c>
      <c r="C83" s="123">
        <v>17466578</v>
      </c>
      <c r="D83" s="116"/>
      <c r="E83" s="123">
        <v>159215517564</v>
      </c>
      <c r="F83" s="116"/>
      <c r="G83" s="123">
        <v>194288074323</v>
      </c>
      <c r="H83" s="116"/>
      <c r="I83" s="123">
        <v>-35072556758</v>
      </c>
      <c r="J83" s="116"/>
      <c r="K83" s="123">
        <v>17466578</v>
      </c>
      <c r="L83" s="116"/>
      <c r="M83" s="123">
        <v>159215517564</v>
      </c>
      <c r="N83" s="116"/>
      <c r="O83" s="123">
        <v>230078304022</v>
      </c>
      <c r="P83" s="116"/>
      <c r="Q83" s="123">
        <v>-70862786457</v>
      </c>
      <c r="R83" s="134"/>
      <c r="S83" s="135"/>
    </row>
    <row r="84" spans="1:19" ht="21.75" customHeight="1">
      <c r="A84" s="7" t="s">
        <v>92</v>
      </c>
      <c r="C84" s="117">
        <v>68704443</v>
      </c>
      <c r="D84" s="116"/>
      <c r="E84" s="117">
        <v>373577214055</v>
      </c>
      <c r="F84" s="116"/>
      <c r="G84" s="117">
        <v>453483126385</v>
      </c>
      <c r="H84" s="116"/>
      <c r="I84" s="117">
        <v>-79905912329</v>
      </c>
      <c r="J84" s="116"/>
      <c r="K84" s="117">
        <v>68704443</v>
      </c>
      <c r="L84" s="116"/>
      <c r="M84" s="117">
        <v>373577214055</v>
      </c>
      <c r="N84" s="116"/>
      <c r="O84" s="117">
        <v>491238300978</v>
      </c>
      <c r="P84" s="116"/>
      <c r="Q84" s="117">
        <v>-117661086922</v>
      </c>
      <c r="R84" s="134"/>
      <c r="S84" s="135"/>
    </row>
    <row r="85" spans="1:19" ht="21.75" customHeight="1">
      <c r="A85" s="9" t="s">
        <v>63</v>
      </c>
      <c r="C85" s="118">
        <v>47896994</v>
      </c>
      <c r="D85" s="116"/>
      <c r="E85" s="118">
        <v>487642174523</v>
      </c>
      <c r="F85" s="116"/>
      <c r="G85" s="118">
        <v>497259799914</v>
      </c>
      <c r="H85" s="116"/>
      <c r="I85" s="118">
        <v>-9617625390</v>
      </c>
      <c r="J85" s="116"/>
      <c r="K85" s="118">
        <v>47896994</v>
      </c>
      <c r="L85" s="116"/>
      <c r="M85" s="118">
        <v>487642174523</v>
      </c>
      <c r="N85" s="116"/>
      <c r="O85" s="118">
        <v>620226792280</v>
      </c>
      <c r="P85" s="116"/>
      <c r="Q85" s="118">
        <v>-132584617756</v>
      </c>
      <c r="R85" s="134"/>
      <c r="S85" s="135"/>
    </row>
    <row r="86" spans="1:19" ht="21.75" customHeight="1" thickBot="1">
      <c r="A86" s="12" t="s">
        <v>105</v>
      </c>
      <c r="C86" s="119">
        <f>SUM(C8:C85)</f>
        <v>1870440153</v>
      </c>
      <c r="D86" s="116"/>
      <c r="E86" s="119">
        <f>SUM(E8:E85)</f>
        <v>7699324646327</v>
      </c>
      <c r="F86" s="116"/>
      <c r="G86" s="119">
        <f>SUM(G8:G85)</f>
        <v>8342745686498</v>
      </c>
      <c r="H86" s="116"/>
      <c r="I86" s="119">
        <f>SUM(I8:I85)</f>
        <v>-643421040127</v>
      </c>
      <c r="J86" s="116"/>
      <c r="K86" s="119">
        <f>SUM(K8:K85)</f>
        <v>1870440153</v>
      </c>
      <c r="L86" s="116"/>
      <c r="M86" s="119">
        <f>SUM(M8:M85)</f>
        <v>7699324646327</v>
      </c>
      <c r="N86" s="116"/>
      <c r="O86" s="119">
        <f>SUM(O8:O85)</f>
        <v>9018318422721</v>
      </c>
      <c r="P86" s="116"/>
      <c r="Q86" s="119">
        <f>SUM(Q8:Q85)</f>
        <v>-1318993776356</v>
      </c>
      <c r="S86" s="135"/>
    </row>
    <row r="87" spans="1:19" ht="13.5" thickTop="1">
      <c r="S87" s="135"/>
    </row>
  </sheetData>
  <sortState xmlns:xlrd2="http://schemas.microsoft.com/office/spreadsheetml/2017/richdata2" ref="A8:Q86">
    <sortCondition descending="1" ref="Q8:Q86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"/>
  <sheetViews>
    <sheetView rightToLeft="1" topLeftCell="A2" workbookViewId="0">
      <selection activeCell="Y15" sqref="Y1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7109375" bestFit="1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11.7109375" bestFit="1" customWidth="1"/>
    <col min="16" max="16" width="1.28515625" customWidth="1"/>
    <col min="17" max="17" width="16" bestFit="1" customWidth="1"/>
    <col min="18" max="18" width="1.28515625" customWidth="1"/>
    <col min="19" max="19" width="14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ht="21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1:29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29" ht="14.45" customHeight="1">
      <c r="A4" s="1" t="s">
        <v>3</v>
      </c>
      <c r="B4" s="151" t="s">
        <v>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</row>
    <row r="5" spans="1:29" ht="14.45" customHeight="1">
      <c r="A5" s="151" t="s">
        <v>5</v>
      </c>
      <c r="B5" s="151"/>
      <c r="C5" s="151" t="s">
        <v>6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</row>
    <row r="6" spans="1:29" ht="14.45" customHeight="1">
      <c r="E6" s="152" t="s">
        <v>7</v>
      </c>
      <c r="F6" s="152"/>
      <c r="G6" s="152"/>
      <c r="H6" s="152"/>
      <c r="I6" s="152"/>
      <c r="K6" s="152" t="s">
        <v>8</v>
      </c>
      <c r="L6" s="152"/>
      <c r="M6" s="152"/>
      <c r="N6" s="152"/>
      <c r="O6" s="152"/>
      <c r="P6" s="152"/>
      <c r="Q6" s="152"/>
      <c r="S6" s="152" t="s">
        <v>9</v>
      </c>
      <c r="T6" s="152"/>
      <c r="U6" s="152"/>
      <c r="V6" s="152"/>
      <c r="W6" s="152"/>
      <c r="X6" s="152"/>
      <c r="Y6" s="152"/>
      <c r="Z6" s="152"/>
      <c r="AA6" s="152"/>
    </row>
    <row r="7" spans="1:29" ht="14.45" customHeight="1">
      <c r="E7" s="3"/>
      <c r="F7" s="3"/>
      <c r="G7" s="3"/>
      <c r="H7" s="3"/>
      <c r="I7" s="3"/>
      <c r="K7" s="153" t="s">
        <v>10</v>
      </c>
      <c r="L7" s="153"/>
      <c r="M7" s="153"/>
      <c r="N7" s="3"/>
      <c r="O7" s="153" t="s">
        <v>11</v>
      </c>
      <c r="P7" s="153"/>
      <c r="Q7" s="153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152" t="s">
        <v>12</v>
      </c>
      <c r="B8" s="152"/>
      <c r="C8" s="152"/>
      <c r="E8" s="83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>
      <c r="A9" s="154" t="s">
        <v>84</v>
      </c>
      <c r="B9" s="154"/>
      <c r="C9" s="154"/>
      <c r="E9" s="82">
        <v>8761251</v>
      </c>
      <c r="G9" s="6">
        <v>543531612059</v>
      </c>
      <c r="I9" s="6">
        <v>546122885446.58099</v>
      </c>
      <c r="K9" s="6">
        <v>0</v>
      </c>
      <c r="M9" s="6">
        <v>0</v>
      </c>
      <c r="O9" s="6">
        <v>0</v>
      </c>
      <c r="Q9" s="6">
        <v>0</v>
      </c>
      <c r="S9" s="6">
        <v>8761251</v>
      </c>
      <c r="U9" s="6">
        <v>62534</v>
      </c>
      <c r="W9" s="6">
        <v>543531612059</v>
      </c>
      <c r="Y9" s="6">
        <v>544616207417</v>
      </c>
      <c r="AA9" s="17">
        <v>6.7416544295653438</v>
      </c>
      <c r="AC9" s="95"/>
    </row>
    <row r="10" spans="1:29" ht="21.75" customHeight="1">
      <c r="A10" s="149" t="s">
        <v>63</v>
      </c>
      <c r="B10" s="149"/>
      <c r="C10" s="149"/>
      <c r="E10" s="81">
        <v>47896994</v>
      </c>
      <c r="G10" s="8">
        <v>462846830917</v>
      </c>
      <c r="I10" s="8">
        <v>497259799914.25098</v>
      </c>
      <c r="K10" s="8">
        <v>0</v>
      </c>
      <c r="M10" s="8">
        <v>0</v>
      </c>
      <c r="O10" s="8">
        <v>0</v>
      </c>
      <c r="Q10" s="8">
        <v>0</v>
      </c>
      <c r="S10" s="8">
        <v>47896994</v>
      </c>
      <c r="U10" s="8">
        <v>10242</v>
      </c>
      <c r="W10" s="8">
        <v>462846830917</v>
      </c>
      <c r="Y10" s="8">
        <v>487642174523</v>
      </c>
      <c r="AA10" s="93">
        <v>6.0363885267165491</v>
      </c>
      <c r="AC10" s="95"/>
    </row>
    <row r="11" spans="1:29" ht="21.75" customHeight="1">
      <c r="A11" s="149" t="s">
        <v>92</v>
      </c>
      <c r="B11" s="149"/>
      <c r="C11" s="149"/>
      <c r="E11" s="81">
        <v>68704443</v>
      </c>
      <c r="G11" s="8">
        <v>479461810452</v>
      </c>
      <c r="I11" s="8">
        <v>453483126385.95599</v>
      </c>
      <c r="K11" s="8">
        <v>0</v>
      </c>
      <c r="M11" s="8">
        <v>0</v>
      </c>
      <c r="O11" s="8">
        <v>0</v>
      </c>
      <c r="Q11" s="8">
        <v>0</v>
      </c>
      <c r="S11" s="8">
        <v>68704443</v>
      </c>
      <c r="U11" s="8">
        <v>5470</v>
      </c>
      <c r="W11" s="8">
        <v>479461810452</v>
      </c>
      <c r="Y11" s="8">
        <v>373577214055</v>
      </c>
      <c r="AA11" s="93">
        <v>4.6244097138853464</v>
      </c>
      <c r="AC11" s="95"/>
    </row>
    <row r="12" spans="1:29" ht="21.75" customHeight="1">
      <c r="A12" s="149" t="s">
        <v>93</v>
      </c>
      <c r="B12" s="149"/>
      <c r="C12" s="149"/>
      <c r="E12" s="81">
        <v>237000000</v>
      </c>
      <c r="G12" s="8">
        <v>396161276710</v>
      </c>
      <c r="I12" s="8">
        <v>367520166000</v>
      </c>
      <c r="K12" s="8">
        <v>0</v>
      </c>
      <c r="M12" s="8">
        <v>0</v>
      </c>
      <c r="O12" s="8">
        <v>0</v>
      </c>
      <c r="Q12" s="8">
        <v>0</v>
      </c>
      <c r="S12" s="8">
        <v>237000000</v>
      </c>
      <c r="U12" s="8">
        <v>1578</v>
      </c>
      <c r="W12" s="8">
        <v>396161276710</v>
      </c>
      <c r="Y12" s="8">
        <v>371760783300</v>
      </c>
      <c r="AA12" s="93">
        <v>4.6019246165293133</v>
      </c>
      <c r="AC12" s="95"/>
    </row>
    <row r="13" spans="1:29" ht="21.75" customHeight="1">
      <c r="A13" s="149" t="s">
        <v>80</v>
      </c>
      <c r="B13" s="149"/>
      <c r="C13" s="149"/>
      <c r="E13" s="81">
        <v>79836111</v>
      </c>
      <c r="G13" s="8">
        <v>338914117605</v>
      </c>
      <c r="I13" s="8">
        <v>373473271372.72198</v>
      </c>
      <c r="K13" s="8">
        <v>0</v>
      </c>
      <c r="M13" s="8">
        <v>0</v>
      </c>
      <c r="O13" s="8">
        <v>0</v>
      </c>
      <c r="Q13" s="8">
        <v>0</v>
      </c>
      <c r="S13" s="8">
        <v>79836111</v>
      </c>
      <c r="U13" s="8">
        <v>4549</v>
      </c>
      <c r="W13" s="8">
        <v>338914117605</v>
      </c>
      <c r="Y13" s="8">
        <v>361013580848</v>
      </c>
      <c r="AA13" s="93">
        <v>4.4688879495531415</v>
      </c>
      <c r="AC13" s="95"/>
    </row>
    <row r="14" spans="1:29" ht="21.75" customHeight="1">
      <c r="A14" s="149" t="s">
        <v>30</v>
      </c>
      <c r="B14" s="149"/>
      <c r="C14" s="149"/>
      <c r="E14" s="81">
        <v>21666789</v>
      </c>
      <c r="G14" s="8">
        <v>214302904518</v>
      </c>
      <c r="I14" s="8">
        <v>224123091926.31299</v>
      </c>
      <c r="K14" s="8">
        <v>0</v>
      </c>
      <c r="M14" s="8">
        <v>0</v>
      </c>
      <c r="O14" s="8">
        <v>500000</v>
      </c>
      <c r="Q14" s="8">
        <v>4761499529</v>
      </c>
      <c r="S14" s="8">
        <v>21166789</v>
      </c>
      <c r="U14" s="8">
        <v>9845</v>
      </c>
      <c r="W14" s="8">
        <v>209357480799</v>
      </c>
      <c r="Y14" s="8">
        <v>207147134830</v>
      </c>
      <c r="AA14" s="93">
        <v>2.5642174802725992</v>
      </c>
      <c r="AC14" s="95"/>
    </row>
    <row r="15" spans="1:29" ht="21.75" customHeight="1">
      <c r="A15" s="149" t="s">
        <v>38</v>
      </c>
      <c r="B15" s="149"/>
      <c r="C15" s="149"/>
      <c r="E15" s="81">
        <v>3690145</v>
      </c>
      <c r="G15" s="8">
        <v>146943610659</v>
      </c>
      <c r="I15" s="8">
        <v>169103496177.22501</v>
      </c>
      <c r="K15" s="8">
        <v>0</v>
      </c>
      <c r="M15" s="8">
        <v>0</v>
      </c>
      <c r="O15" s="8">
        <v>0</v>
      </c>
      <c r="Q15" s="8">
        <v>0</v>
      </c>
      <c r="S15" s="8">
        <v>3690145</v>
      </c>
      <c r="U15" s="8">
        <v>55450</v>
      </c>
      <c r="W15" s="8">
        <v>146943610659</v>
      </c>
      <c r="Y15" s="8">
        <v>203401059935</v>
      </c>
      <c r="AA15" s="93">
        <v>2.5178458481664996</v>
      </c>
      <c r="AC15" s="95"/>
    </row>
    <row r="16" spans="1:29" ht="21.75" customHeight="1">
      <c r="A16" s="149" t="s">
        <v>34</v>
      </c>
      <c r="B16" s="149"/>
      <c r="C16" s="149"/>
      <c r="E16" s="81">
        <v>752997</v>
      </c>
      <c r="G16" s="8">
        <v>198599241419</v>
      </c>
      <c r="I16" s="8">
        <v>194502056140.823</v>
      </c>
      <c r="K16" s="8">
        <v>0</v>
      </c>
      <c r="M16" s="8">
        <v>0</v>
      </c>
      <c r="O16" s="8">
        <v>0</v>
      </c>
      <c r="Q16" s="8">
        <v>0</v>
      </c>
      <c r="S16" s="8">
        <v>752997</v>
      </c>
      <c r="U16" s="8">
        <v>268840</v>
      </c>
      <c r="W16" s="8">
        <v>198599241419</v>
      </c>
      <c r="Y16" s="8">
        <v>201231220984</v>
      </c>
      <c r="AA16" s="93">
        <v>2.4909860078308044</v>
      </c>
      <c r="AC16" s="95"/>
    </row>
    <row r="17" spans="1:29" ht="21.75" customHeight="1">
      <c r="A17" s="149" t="s">
        <v>24</v>
      </c>
      <c r="B17" s="149"/>
      <c r="C17" s="149"/>
      <c r="E17" s="81">
        <v>84086022</v>
      </c>
      <c r="G17" s="8">
        <v>157262690326</v>
      </c>
      <c r="I17" s="8">
        <v>202778932870.237</v>
      </c>
      <c r="K17" s="8">
        <v>81197947</v>
      </c>
      <c r="M17" s="8">
        <v>2</v>
      </c>
      <c r="O17" s="8">
        <v>0</v>
      </c>
      <c r="Q17" s="8">
        <v>0</v>
      </c>
      <c r="S17" s="8">
        <v>165283969</v>
      </c>
      <c r="U17" s="8">
        <v>1153</v>
      </c>
      <c r="W17" s="8">
        <v>157262690330</v>
      </c>
      <c r="Y17" s="8">
        <v>189438510380</v>
      </c>
      <c r="AA17" s="93">
        <v>2.3450072826343917</v>
      </c>
      <c r="AC17" s="95"/>
    </row>
    <row r="18" spans="1:29" ht="21.75" customHeight="1">
      <c r="A18" s="149" t="s">
        <v>75</v>
      </c>
      <c r="B18" s="149"/>
      <c r="C18" s="149"/>
      <c r="E18" s="81">
        <v>27505697</v>
      </c>
      <c r="G18" s="8">
        <v>234244545520</v>
      </c>
      <c r="I18" s="8">
        <v>202877922723.147</v>
      </c>
      <c r="K18" s="8">
        <v>0</v>
      </c>
      <c r="M18" s="8">
        <v>0</v>
      </c>
      <c r="O18" s="8">
        <v>0</v>
      </c>
      <c r="Q18" s="8">
        <v>0</v>
      </c>
      <c r="S18" s="8">
        <v>27505697</v>
      </c>
      <c r="U18" s="8">
        <v>6880</v>
      </c>
      <c r="W18" s="8">
        <v>234244545520</v>
      </c>
      <c r="Y18" s="8">
        <v>188113222147</v>
      </c>
      <c r="AA18" s="93">
        <v>2.3286019036449739</v>
      </c>
      <c r="AC18" s="95"/>
    </row>
    <row r="19" spans="1:29" ht="21.75" customHeight="1">
      <c r="A19" s="149" t="s">
        <v>32</v>
      </c>
      <c r="B19" s="149"/>
      <c r="C19" s="149"/>
      <c r="E19" s="81">
        <v>2000000</v>
      </c>
      <c r="G19" s="8">
        <v>160718662980</v>
      </c>
      <c r="I19" s="8">
        <v>171909018900</v>
      </c>
      <c r="K19" s="8">
        <v>0</v>
      </c>
      <c r="M19" s="8">
        <v>0</v>
      </c>
      <c r="O19" s="8">
        <v>0</v>
      </c>
      <c r="Q19" s="8">
        <v>0</v>
      </c>
      <c r="S19" s="8">
        <v>2000000</v>
      </c>
      <c r="U19" s="8">
        <v>80871</v>
      </c>
      <c r="W19" s="8">
        <v>160718662980</v>
      </c>
      <c r="Y19" s="8">
        <v>160779635100</v>
      </c>
      <c r="AA19" s="93">
        <v>1.9902469379246395</v>
      </c>
      <c r="AC19" s="95"/>
    </row>
    <row r="20" spans="1:29" ht="21.75" customHeight="1">
      <c r="A20" s="149" t="s">
        <v>85</v>
      </c>
      <c r="B20" s="149"/>
      <c r="C20" s="149"/>
      <c r="E20" s="81">
        <v>17466578</v>
      </c>
      <c r="G20" s="8">
        <v>230078304022</v>
      </c>
      <c r="I20" s="8">
        <v>194288074323.47101</v>
      </c>
      <c r="K20" s="8">
        <v>0</v>
      </c>
      <c r="M20" s="8">
        <v>0</v>
      </c>
      <c r="O20" s="8">
        <v>0</v>
      </c>
      <c r="Q20" s="8">
        <v>0</v>
      </c>
      <c r="S20" s="8">
        <v>17466578</v>
      </c>
      <c r="U20" s="8">
        <v>9170</v>
      </c>
      <c r="W20" s="8">
        <v>230078304022</v>
      </c>
      <c r="Y20" s="8">
        <v>159215517564</v>
      </c>
      <c r="AA20" s="93">
        <v>1.9708851565980303</v>
      </c>
      <c r="AC20" s="95"/>
    </row>
    <row r="21" spans="1:29" ht="21.75" customHeight="1">
      <c r="A21" s="149" t="s">
        <v>33</v>
      </c>
      <c r="B21" s="149"/>
      <c r="C21" s="149"/>
      <c r="E21" s="81">
        <v>59839294</v>
      </c>
      <c r="G21" s="8">
        <v>220071897043</v>
      </c>
      <c r="I21" s="8">
        <v>212950035718.50601</v>
      </c>
      <c r="K21" s="8">
        <v>0</v>
      </c>
      <c r="M21" s="8">
        <v>0</v>
      </c>
      <c r="O21" s="8">
        <v>0</v>
      </c>
      <c r="Q21" s="8">
        <v>0</v>
      </c>
      <c r="S21" s="8">
        <v>59839294</v>
      </c>
      <c r="U21" s="8">
        <v>2589</v>
      </c>
      <c r="W21" s="8">
        <v>220071897043</v>
      </c>
      <c r="Y21" s="8">
        <v>154002134769</v>
      </c>
      <c r="AA21" s="93">
        <v>1.9063501230564734</v>
      </c>
      <c r="AC21" s="95"/>
    </row>
    <row r="22" spans="1:29" ht="21.75" customHeight="1">
      <c r="A22" s="149" t="s">
        <v>25</v>
      </c>
      <c r="B22" s="149"/>
      <c r="C22" s="149"/>
      <c r="E22" s="81">
        <v>35390949</v>
      </c>
      <c r="G22" s="8">
        <v>112315513876</v>
      </c>
      <c r="I22" s="8">
        <v>118311593906.15199</v>
      </c>
      <c r="K22" s="8">
        <v>0</v>
      </c>
      <c r="M22" s="8">
        <v>0</v>
      </c>
      <c r="O22" s="8">
        <v>0</v>
      </c>
      <c r="Q22" s="8">
        <v>0</v>
      </c>
      <c r="S22" s="8">
        <v>35390949</v>
      </c>
      <c r="U22" s="8">
        <v>3334</v>
      </c>
      <c r="W22" s="8">
        <v>112315513876</v>
      </c>
      <c r="Y22" s="8">
        <v>117291363093</v>
      </c>
      <c r="AA22" s="93">
        <v>1.451917564657107</v>
      </c>
      <c r="AC22" s="95"/>
    </row>
    <row r="23" spans="1:29" ht="21.75" customHeight="1">
      <c r="A23" s="149" t="s">
        <v>55</v>
      </c>
      <c r="B23" s="149"/>
      <c r="C23" s="149"/>
      <c r="E23" s="81">
        <v>18315828</v>
      </c>
      <c r="G23" s="8">
        <v>104581969326</v>
      </c>
      <c r="I23" s="8">
        <v>108330750499.23</v>
      </c>
      <c r="K23" s="8">
        <v>0</v>
      </c>
      <c r="M23" s="8">
        <v>0</v>
      </c>
      <c r="O23" s="8">
        <v>0</v>
      </c>
      <c r="Q23" s="8">
        <v>0</v>
      </c>
      <c r="S23" s="8">
        <v>18315828</v>
      </c>
      <c r="U23" s="8">
        <v>5730</v>
      </c>
      <c r="W23" s="8">
        <v>104581969326</v>
      </c>
      <c r="Y23" s="8">
        <v>104325243758</v>
      </c>
      <c r="AA23" s="93">
        <v>1.2914135351063569</v>
      </c>
      <c r="AC23" s="95"/>
    </row>
    <row r="24" spans="1:29" ht="21.75" customHeight="1">
      <c r="A24" s="149" t="s">
        <v>100</v>
      </c>
      <c r="B24" s="149"/>
      <c r="C24" s="149"/>
      <c r="E24" s="81">
        <v>0</v>
      </c>
      <c r="G24" s="8">
        <v>0</v>
      </c>
      <c r="I24" s="8">
        <v>0</v>
      </c>
      <c r="K24" s="8">
        <v>9739943</v>
      </c>
      <c r="M24" s="8">
        <v>99729363551</v>
      </c>
      <c r="O24" s="8">
        <v>0</v>
      </c>
      <c r="Q24" s="8">
        <v>0</v>
      </c>
      <c r="S24" s="8">
        <v>9739943</v>
      </c>
      <c r="U24" s="8">
        <v>9860</v>
      </c>
      <c r="W24" s="8">
        <v>99729363551</v>
      </c>
      <c r="Y24" s="8">
        <v>95464424744</v>
      </c>
      <c r="AA24" s="93">
        <v>1.1817278905335891</v>
      </c>
      <c r="AC24" s="95"/>
    </row>
    <row r="25" spans="1:29" ht="21.75" customHeight="1">
      <c r="A25" s="149" t="s">
        <v>64</v>
      </c>
      <c r="B25" s="149"/>
      <c r="C25" s="149"/>
      <c r="E25" s="81">
        <v>1989000</v>
      </c>
      <c r="G25" s="8">
        <v>94877552668</v>
      </c>
      <c r="I25" s="8">
        <v>112243682596.5</v>
      </c>
      <c r="K25" s="8">
        <v>0</v>
      </c>
      <c r="M25" s="8">
        <v>0</v>
      </c>
      <c r="O25" s="8">
        <v>0</v>
      </c>
      <c r="Q25" s="8">
        <v>0</v>
      </c>
      <c r="S25" s="8">
        <v>1989000</v>
      </c>
      <c r="U25" s="8">
        <v>47740</v>
      </c>
      <c r="W25" s="8">
        <v>94877552668</v>
      </c>
      <c r="Y25" s="8">
        <v>94389878583</v>
      </c>
      <c r="AA25" s="93">
        <v>1.1684263787764639</v>
      </c>
      <c r="AC25" s="95"/>
    </row>
    <row r="26" spans="1:29" ht="21.75" customHeight="1">
      <c r="A26" s="149" t="s">
        <v>47</v>
      </c>
      <c r="B26" s="149"/>
      <c r="C26" s="149"/>
      <c r="E26" s="81">
        <v>9824799</v>
      </c>
      <c r="G26" s="8">
        <v>138893612220</v>
      </c>
      <c r="I26" s="8">
        <v>115242829062.21001</v>
      </c>
      <c r="K26" s="8">
        <v>0</v>
      </c>
      <c r="M26" s="8">
        <v>0</v>
      </c>
      <c r="O26" s="8">
        <v>0</v>
      </c>
      <c r="Q26" s="8">
        <v>0</v>
      </c>
      <c r="S26" s="8">
        <v>9824799</v>
      </c>
      <c r="U26" s="8">
        <v>9530</v>
      </c>
      <c r="W26" s="8">
        <v>138893612220</v>
      </c>
      <c r="Y26" s="8">
        <v>93073233979</v>
      </c>
      <c r="AA26" s="93">
        <v>1.152127996896096</v>
      </c>
      <c r="AC26" s="95"/>
    </row>
    <row r="27" spans="1:29" ht="21.75" customHeight="1">
      <c r="A27" s="149" t="s">
        <v>35</v>
      </c>
      <c r="B27" s="149"/>
      <c r="C27" s="149"/>
      <c r="E27" s="81">
        <v>2258932</v>
      </c>
      <c r="G27" s="8">
        <v>158195744274</v>
      </c>
      <c r="I27" s="8">
        <v>122289459171.51601</v>
      </c>
      <c r="K27" s="8">
        <v>0</v>
      </c>
      <c r="M27" s="8">
        <v>0</v>
      </c>
      <c r="O27" s="8">
        <v>0</v>
      </c>
      <c r="Q27" s="8">
        <v>0</v>
      </c>
      <c r="S27" s="8">
        <v>2258932</v>
      </c>
      <c r="U27" s="8">
        <v>40740</v>
      </c>
      <c r="W27" s="8">
        <v>158195744274</v>
      </c>
      <c r="Y27" s="8">
        <v>91481317786</v>
      </c>
      <c r="AA27" s="93">
        <v>1.1324221036305695</v>
      </c>
      <c r="AC27" s="95"/>
    </row>
    <row r="28" spans="1:29" ht="21.75" customHeight="1">
      <c r="A28" s="149" t="s">
        <v>56</v>
      </c>
      <c r="B28" s="149"/>
      <c r="C28" s="149"/>
      <c r="E28" s="81">
        <v>6200000</v>
      </c>
      <c r="G28" s="8">
        <v>131740661392</v>
      </c>
      <c r="I28" s="8">
        <v>104218190100</v>
      </c>
      <c r="K28" s="8">
        <v>0</v>
      </c>
      <c r="M28" s="8">
        <v>0</v>
      </c>
      <c r="O28" s="8">
        <v>0</v>
      </c>
      <c r="Q28" s="8">
        <v>0</v>
      </c>
      <c r="S28" s="8">
        <v>6200000</v>
      </c>
      <c r="U28" s="8">
        <v>14650</v>
      </c>
      <c r="W28" s="8">
        <v>131740661392</v>
      </c>
      <c r="Y28" s="8">
        <v>90289561500</v>
      </c>
      <c r="AA28" s="93">
        <v>1.1176696799328252</v>
      </c>
      <c r="AC28" s="95"/>
    </row>
    <row r="29" spans="1:29" ht="21.75" customHeight="1">
      <c r="A29" s="149" t="s">
        <v>59</v>
      </c>
      <c r="B29" s="149"/>
      <c r="C29" s="149"/>
      <c r="E29" s="81">
        <v>80000000</v>
      </c>
      <c r="G29" s="8">
        <v>112099076755</v>
      </c>
      <c r="I29" s="8">
        <v>103063104000</v>
      </c>
      <c r="K29" s="8">
        <v>0</v>
      </c>
      <c r="M29" s="8">
        <v>0</v>
      </c>
      <c r="O29" s="8">
        <v>0</v>
      </c>
      <c r="Q29" s="8">
        <v>0</v>
      </c>
      <c r="S29" s="8">
        <v>80000000</v>
      </c>
      <c r="U29" s="8">
        <v>1129</v>
      </c>
      <c r="W29" s="8">
        <v>112099076755</v>
      </c>
      <c r="Y29" s="8">
        <v>89782596000</v>
      </c>
      <c r="AA29" s="93">
        <v>1.1113940932680038</v>
      </c>
      <c r="AC29" s="95"/>
    </row>
    <row r="30" spans="1:29" ht="21.75" customHeight="1">
      <c r="A30" s="149" t="s">
        <v>94</v>
      </c>
      <c r="B30" s="149"/>
      <c r="C30" s="149"/>
      <c r="E30" s="81">
        <v>7081765</v>
      </c>
      <c r="G30" s="8">
        <v>128619399010</v>
      </c>
      <c r="I30" s="8">
        <v>112000489407.158</v>
      </c>
      <c r="K30" s="8">
        <v>0</v>
      </c>
      <c r="M30" s="8">
        <v>0</v>
      </c>
      <c r="O30" s="8">
        <v>0</v>
      </c>
      <c r="Q30" s="8">
        <v>0</v>
      </c>
      <c r="S30" s="8">
        <v>7081765</v>
      </c>
      <c r="U30" s="8">
        <v>12720</v>
      </c>
      <c r="W30" s="8">
        <v>128619399010</v>
      </c>
      <c r="Y30" s="8">
        <v>89544074497</v>
      </c>
      <c r="AA30" s="93">
        <v>1.1084415011024618</v>
      </c>
      <c r="AC30" s="95"/>
    </row>
    <row r="31" spans="1:29" ht="21.75" customHeight="1">
      <c r="A31" s="149" t="s">
        <v>40</v>
      </c>
      <c r="B31" s="149"/>
      <c r="C31" s="149"/>
      <c r="E31" s="81">
        <v>24400000</v>
      </c>
      <c r="G31" s="8">
        <v>122976616314</v>
      </c>
      <c r="I31" s="8">
        <v>116665684200</v>
      </c>
      <c r="K31" s="8">
        <v>0</v>
      </c>
      <c r="M31" s="8">
        <v>0</v>
      </c>
      <c r="O31" s="8">
        <v>0</v>
      </c>
      <c r="Q31" s="8">
        <v>0</v>
      </c>
      <c r="S31" s="8">
        <v>24400000</v>
      </c>
      <c r="U31" s="8">
        <v>3691</v>
      </c>
      <c r="W31" s="8">
        <v>122976616314</v>
      </c>
      <c r="Y31" s="8">
        <v>89524540620</v>
      </c>
      <c r="AA31" s="93">
        <v>1.1081996966048906</v>
      </c>
      <c r="AC31" s="95"/>
    </row>
    <row r="32" spans="1:29" ht="21.75" customHeight="1">
      <c r="A32" s="149" t="s">
        <v>29</v>
      </c>
      <c r="B32" s="149"/>
      <c r="C32" s="149"/>
      <c r="E32" s="81">
        <v>28025546</v>
      </c>
      <c r="G32" s="8">
        <v>117631339156</v>
      </c>
      <c r="I32" s="8">
        <v>106169863938.95399</v>
      </c>
      <c r="K32" s="8">
        <v>0</v>
      </c>
      <c r="M32" s="8">
        <v>0</v>
      </c>
      <c r="O32" s="8">
        <v>0</v>
      </c>
      <c r="Q32" s="8">
        <v>0</v>
      </c>
      <c r="S32" s="8">
        <v>28025546</v>
      </c>
      <c r="U32" s="8">
        <v>3202</v>
      </c>
      <c r="W32" s="8">
        <v>117631339156</v>
      </c>
      <c r="Y32" s="8">
        <v>89203858392</v>
      </c>
      <c r="AA32" s="93">
        <v>1.1042300593935179</v>
      </c>
      <c r="AC32" s="95"/>
    </row>
    <row r="33" spans="1:29" ht="21.75" customHeight="1">
      <c r="A33" s="149" t="s">
        <v>88</v>
      </c>
      <c r="B33" s="149"/>
      <c r="C33" s="149"/>
      <c r="E33" s="81">
        <v>2175000</v>
      </c>
      <c r="G33" s="8">
        <v>107153957507</v>
      </c>
      <c r="I33" s="8">
        <v>99130393687.5</v>
      </c>
      <c r="K33" s="8">
        <v>0</v>
      </c>
      <c r="M33" s="8">
        <v>0</v>
      </c>
      <c r="O33" s="8">
        <v>0</v>
      </c>
      <c r="Q33" s="8">
        <v>0</v>
      </c>
      <c r="S33" s="8">
        <v>2175000</v>
      </c>
      <c r="U33" s="8">
        <v>41200</v>
      </c>
      <c r="W33" s="8">
        <v>107153957507</v>
      </c>
      <c r="Y33" s="8">
        <v>89076820500</v>
      </c>
      <c r="AA33" s="93">
        <v>1.1026574922248207</v>
      </c>
      <c r="AC33" s="95"/>
    </row>
    <row r="34" spans="1:29" ht="21.75" customHeight="1">
      <c r="A34" s="149" t="s">
        <v>28</v>
      </c>
      <c r="B34" s="149"/>
      <c r="C34" s="149"/>
      <c r="E34" s="81">
        <v>49590165</v>
      </c>
      <c r="G34" s="8">
        <v>126517342814</v>
      </c>
      <c r="I34" s="8">
        <v>108597113050.705</v>
      </c>
      <c r="K34" s="8">
        <v>0</v>
      </c>
      <c r="M34" s="8">
        <v>0</v>
      </c>
      <c r="O34" s="8">
        <v>0</v>
      </c>
      <c r="Q34" s="8">
        <v>0</v>
      </c>
      <c r="S34" s="8">
        <v>49590165</v>
      </c>
      <c r="U34" s="8">
        <v>1729</v>
      </c>
      <c r="W34" s="8">
        <v>126517342814</v>
      </c>
      <c r="Y34" s="8">
        <v>85231233983</v>
      </c>
      <c r="AA34" s="93">
        <v>1.0550540330850908</v>
      </c>
      <c r="AC34" s="95"/>
    </row>
    <row r="35" spans="1:29" ht="21.75" customHeight="1">
      <c r="A35" s="149" t="s">
        <v>104</v>
      </c>
      <c r="B35" s="149"/>
      <c r="C35" s="149"/>
      <c r="D35" s="85"/>
      <c r="E35" s="81">
        <v>0</v>
      </c>
      <c r="G35" s="92">
        <v>0</v>
      </c>
      <c r="I35" s="92">
        <v>0</v>
      </c>
      <c r="K35" s="92">
        <v>762802</v>
      </c>
      <c r="M35" s="92">
        <v>76488416004</v>
      </c>
      <c r="O35" s="92">
        <v>0</v>
      </c>
      <c r="Q35" s="92">
        <v>0</v>
      </c>
      <c r="S35" s="92">
        <v>762802</v>
      </c>
      <c r="U35" s="92">
        <v>108000</v>
      </c>
      <c r="W35" s="92">
        <v>76488416004</v>
      </c>
      <c r="Y35" s="92">
        <v>81892439434</v>
      </c>
      <c r="AA35" s="93">
        <v>1.0137240125052225</v>
      </c>
      <c r="AC35" s="95"/>
    </row>
    <row r="36" spans="1:29" ht="21.75" customHeight="1">
      <c r="A36" s="149" t="s">
        <v>22</v>
      </c>
      <c r="B36" s="149"/>
      <c r="C36" s="149"/>
      <c r="E36" s="81">
        <v>22088821</v>
      </c>
      <c r="G36" s="8">
        <v>95737679618</v>
      </c>
      <c r="I36" s="8">
        <v>87983271807.805298</v>
      </c>
      <c r="K36" s="8">
        <v>13253293</v>
      </c>
      <c r="M36" s="8">
        <v>0</v>
      </c>
      <c r="O36" s="8">
        <v>1</v>
      </c>
      <c r="Q36" s="8">
        <v>1</v>
      </c>
      <c r="S36" s="8">
        <v>35342113</v>
      </c>
      <c r="U36" s="8">
        <v>2305</v>
      </c>
      <c r="W36" s="8">
        <v>95737679618</v>
      </c>
      <c r="Y36" s="8">
        <v>80978862220</v>
      </c>
      <c r="AA36" s="93">
        <v>1.0024150911260294</v>
      </c>
      <c r="AC36" s="95"/>
    </row>
    <row r="37" spans="1:29" ht="21.75" customHeight="1">
      <c r="A37" s="149" t="s">
        <v>67</v>
      </c>
      <c r="B37" s="149"/>
      <c r="C37" s="149"/>
      <c r="E37" s="81">
        <v>750000</v>
      </c>
      <c r="G37" s="8">
        <v>39408189477</v>
      </c>
      <c r="I37" s="8">
        <v>87160789125</v>
      </c>
      <c r="K37" s="8">
        <v>0</v>
      </c>
      <c r="M37" s="8">
        <v>0</v>
      </c>
      <c r="O37" s="8">
        <v>0</v>
      </c>
      <c r="Q37" s="8">
        <v>0</v>
      </c>
      <c r="S37" s="8">
        <v>750000</v>
      </c>
      <c r="U37" s="8">
        <v>107730</v>
      </c>
      <c r="W37" s="8">
        <v>39408189477</v>
      </c>
      <c r="Y37" s="8">
        <v>80316754875</v>
      </c>
      <c r="AA37" s="93">
        <v>0.99421904617827195</v>
      </c>
      <c r="AC37" s="95"/>
    </row>
    <row r="38" spans="1:29" ht="21.75" customHeight="1">
      <c r="A38" s="149" t="s">
        <v>68</v>
      </c>
      <c r="B38" s="149"/>
      <c r="C38" s="149"/>
      <c r="E38" s="81">
        <v>13750000</v>
      </c>
      <c r="G38" s="8">
        <v>90535273908</v>
      </c>
      <c r="I38" s="8">
        <v>75995122500</v>
      </c>
      <c r="K38" s="8">
        <v>0</v>
      </c>
      <c r="M38" s="8">
        <v>0</v>
      </c>
      <c r="O38" s="8">
        <v>0</v>
      </c>
      <c r="Q38" s="8">
        <v>0</v>
      </c>
      <c r="S38" s="8">
        <v>13750000</v>
      </c>
      <c r="U38" s="8">
        <v>5630</v>
      </c>
      <c r="W38" s="8">
        <v>90535273908</v>
      </c>
      <c r="Y38" s="8">
        <v>76951895625</v>
      </c>
      <c r="AA38" s="93">
        <v>0.95256637782450537</v>
      </c>
      <c r="AC38" s="95"/>
    </row>
    <row r="39" spans="1:29" ht="21.75" customHeight="1">
      <c r="A39" s="149" t="s">
        <v>99</v>
      </c>
      <c r="B39" s="149"/>
      <c r="C39" s="149"/>
      <c r="E39" s="81">
        <v>12880000</v>
      </c>
      <c r="G39" s="8">
        <v>60928598743</v>
      </c>
      <c r="I39" s="8">
        <v>84246135120</v>
      </c>
      <c r="K39" s="8">
        <v>0</v>
      </c>
      <c r="M39" s="8">
        <v>0</v>
      </c>
      <c r="O39" s="8">
        <v>0</v>
      </c>
      <c r="Q39" s="8">
        <v>0</v>
      </c>
      <c r="S39" s="8">
        <v>12880000</v>
      </c>
      <c r="U39" s="8">
        <v>5710</v>
      </c>
      <c r="W39" s="8">
        <v>60928598743</v>
      </c>
      <c r="Y39" s="8">
        <v>73107208440</v>
      </c>
      <c r="AA39" s="93">
        <v>0.90497405126856378</v>
      </c>
      <c r="AC39" s="95"/>
    </row>
    <row r="40" spans="1:29" ht="21.75" customHeight="1">
      <c r="A40" s="149" t="s">
        <v>65</v>
      </c>
      <c r="B40" s="149"/>
      <c r="C40" s="149"/>
      <c r="E40" s="81">
        <v>4450581</v>
      </c>
      <c r="G40" s="8">
        <v>89348753033</v>
      </c>
      <c r="I40" s="8">
        <v>91401906889.412994</v>
      </c>
      <c r="K40" s="8">
        <v>0</v>
      </c>
      <c r="M40" s="8">
        <v>0</v>
      </c>
      <c r="O40" s="8">
        <v>0</v>
      </c>
      <c r="Q40" s="8">
        <v>0</v>
      </c>
      <c r="S40" s="8">
        <v>4450581</v>
      </c>
      <c r="U40" s="8">
        <v>15700</v>
      </c>
      <c r="W40" s="8">
        <v>89348753033</v>
      </c>
      <c r="Y40" s="8">
        <v>69458370675</v>
      </c>
      <c r="AA40" s="93">
        <v>0.85980609088441273</v>
      </c>
      <c r="AC40" s="95"/>
    </row>
    <row r="41" spans="1:29" ht="21.75" customHeight="1">
      <c r="A41" s="149" t="s">
        <v>27</v>
      </c>
      <c r="B41" s="149"/>
      <c r="C41" s="149"/>
      <c r="E41" s="81">
        <v>10000000</v>
      </c>
      <c r="G41" s="8">
        <v>83938847120</v>
      </c>
      <c r="I41" s="8">
        <v>82108530000</v>
      </c>
      <c r="K41" s="8">
        <v>3181818</v>
      </c>
      <c r="M41" s="8">
        <v>0</v>
      </c>
      <c r="O41" s="8">
        <v>0</v>
      </c>
      <c r="Q41" s="8">
        <v>0</v>
      </c>
      <c r="S41" s="8">
        <v>13181818</v>
      </c>
      <c r="U41" s="8">
        <v>5220</v>
      </c>
      <c r="W41" s="8">
        <v>83938847120</v>
      </c>
      <c r="Y41" s="8">
        <v>68399675874</v>
      </c>
      <c r="AA41" s="93">
        <v>0.84670079875847626</v>
      </c>
      <c r="AC41" s="95"/>
    </row>
    <row r="42" spans="1:29" ht="21.75" customHeight="1">
      <c r="A42" s="149" t="s">
        <v>89</v>
      </c>
      <c r="B42" s="149"/>
      <c r="C42" s="149"/>
      <c r="E42" s="81">
        <v>39000000</v>
      </c>
      <c r="G42" s="8">
        <v>99541707600</v>
      </c>
      <c r="I42" s="8">
        <v>71371795950</v>
      </c>
      <c r="K42" s="8">
        <v>0</v>
      </c>
      <c r="M42" s="8">
        <v>0</v>
      </c>
      <c r="O42" s="8">
        <v>0</v>
      </c>
      <c r="Q42" s="8">
        <v>0</v>
      </c>
      <c r="S42" s="8">
        <v>39000000</v>
      </c>
      <c r="U42" s="8">
        <v>1675</v>
      </c>
      <c r="W42" s="8">
        <v>99541707600</v>
      </c>
      <c r="Y42" s="8">
        <v>64936316250</v>
      </c>
      <c r="AA42" s="93">
        <v>0.80382882133228895</v>
      </c>
      <c r="AC42" s="95"/>
    </row>
    <row r="43" spans="1:29" ht="21.75" customHeight="1">
      <c r="A43" s="149" t="s">
        <v>77</v>
      </c>
      <c r="B43" s="149"/>
      <c r="C43" s="149"/>
      <c r="E43" s="81">
        <v>11870000</v>
      </c>
      <c r="G43" s="8">
        <v>100448624610</v>
      </c>
      <c r="I43" s="8">
        <v>82123639560</v>
      </c>
      <c r="K43" s="8">
        <v>0</v>
      </c>
      <c r="M43" s="8">
        <v>0</v>
      </c>
      <c r="O43" s="8">
        <v>0</v>
      </c>
      <c r="Q43" s="8">
        <v>0</v>
      </c>
      <c r="S43" s="8">
        <v>11870000</v>
      </c>
      <c r="U43" s="8">
        <v>5500</v>
      </c>
      <c r="W43" s="8">
        <v>100448624610</v>
      </c>
      <c r="Y43" s="8">
        <v>64896554250</v>
      </c>
      <c r="AA43" s="93">
        <v>0.80333661845661664</v>
      </c>
      <c r="AC43" s="95"/>
    </row>
    <row r="44" spans="1:29" ht="21.75" customHeight="1">
      <c r="A44" s="149" t="s">
        <v>82</v>
      </c>
      <c r="B44" s="149"/>
      <c r="C44" s="149"/>
      <c r="E44" s="81">
        <v>9470721</v>
      </c>
      <c r="G44" s="8">
        <v>94633067201</v>
      </c>
      <c r="I44" s="8">
        <v>76821260914.007996</v>
      </c>
      <c r="K44" s="8">
        <v>0</v>
      </c>
      <c r="M44" s="8">
        <v>0</v>
      </c>
      <c r="O44" s="8">
        <v>0</v>
      </c>
      <c r="Q44" s="8">
        <v>0</v>
      </c>
      <c r="S44" s="8">
        <v>9470721</v>
      </c>
      <c r="U44" s="8">
        <v>6410</v>
      </c>
      <c r="W44" s="8">
        <v>94633067201</v>
      </c>
      <c r="Y44" s="8">
        <v>60346113046</v>
      </c>
      <c r="AA44" s="93">
        <v>0.74700795676489029</v>
      </c>
      <c r="AC44" s="95"/>
    </row>
    <row r="45" spans="1:29" ht="21.75" customHeight="1">
      <c r="A45" s="149" t="s">
        <v>81</v>
      </c>
      <c r="B45" s="149"/>
      <c r="C45" s="149"/>
      <c r="E45" s="81">
        <v>20723066</v>
      </c>
      <c r="G45" s="8">
        <v>86409010551</v>
      </c>
      <c r="I45" s="8">
        <v>73129161338.414993</v>
      </c>
      <c r="K45" s="8">
        <v>0</v>
      </c>
      <c r="M45" s="8">
        <v>0</v>
      </c>
      <c r="O45" s="8">
        <v>0</v>
      </c>
      <c r="Q45" s="8">
        <v>0</v>
      </c>
      <c r="S45" s="8">
        <v>20723066</v>
      </c>
      <c r="U45" s="8">
        <v>2905</v>
      </c>
      <c r="W45" s="8">
        <v>86409010551</v>
      </c>
      <c r="Y45" s="8">
        <v>59842313714</v>
      </c>
      <c r="AA45" s="93">
        <v>0.74077156322401783</v>
      </c>
      <c r="AC45" s="95"/>
    </row>
    <row r="46" spans="1:29" ht="21.75" customHeight="1">
      <c r="A46" s="149" t="s">
        <v>87</v>
      </c>
      <c r="B46" s="149"/>
      <c r="C46" s="149"/>
      <c r="E46" s="81">
        <v>2803433</v>
      </c>
      <c r="G46" s="8">
        <v>54952351242</v>
      </c>
      <c r="I46" s="8">
        <v>44560173652.663498</v>
      </c>
      <c r="K46" s="8">
        <v>1196567</v>
      </c>
      <c r="M46" s="8">
        <v>18575605446</v>
      </c>
      <c r="O46" s="8">
        <v>0</v>
      </c>
      <c r="Q46" s="8">
        <v>0</v>
      </c>
      <c r="S46" s="8">
        <v>4000000</v>
      </c>
      <c r="U46" s="8">
        <v>14590</v>
      </c>
      <c r="W46" s="8">
        <v>73527956688</v>
      </c>
      <c r="Y46" s="8">
        <v>58012758000</v>
      </c>
      <c r="AA46" s="93">
        <v>0.71812399560585349</v>
      </c>
      <c r="AC46" s="95"/>
    </row>
    <row r="47" spans="1:29" ht="21.75" customHeight="1">
      <c r="A47" s="149" t="s">
        <v>72</v>
      </c>
      <c r="B47" s="149"/>
      <c r="C47" s="149"/>
      <c r="E47" s="81">
        <v>21457523</v>
      </c>
      <c r="G47" s="8">
        <v>56890533178</v>
      </c>
      <c r="I47" s="8">
        <v>62901729826.804398</v>
      </c>
      <c r="K47" s="8">
        <v>0</v>
      </c>
      <c r="M47" s="8">
        <v>0</v>
      </c>
      <c r="O47" s="8">
        <v>0</v>
      </c>
      <c r="Q47" s="8">
        <v>0</v>
      </c>
      <c r="S47" s="8">
        <v>21457523</v>
      </c>
      <c r="U47" s="8">
        <v>2672</v>
      </c>
      <c r="W47" s="8">
        <v>56890533178</v>
      </c>
      <c r="Y47" s="8">
        <v>56993361172</v>
      </c>
      <c r="AA47" s="93">
        <v>0.70550516229282101</v>
      </c>
      <c r="AC47" s="95"/>
    </row>
    <row r="48" spans="1:29" ht="21.75" customHeight="1">
      <c r="A48" s="149" t="s">
        <v>61</v>
      </c>
      <c r="B48" s="149"/>
      <c r="C48" s="149"/>
      <c r="E48" s="81">
        <v>5538840</v>
      </c>
      <c r="G48" s="8">
        <v>69752697818</v>
      </c>
      <c r="I48" s="8">
        <v>61610840863.379997</v>
      </c>
      <c r="K48" s="8">
        <v>0</v>
      </c>
      <c r="M48" s="8">
        <v>0</v>
      </c>
      <c r="O48" s="8">
        <v>0</v>
      </c>
      <c r="Q48" s="8">
        <v>0</v>
      </c>
      <c r="S48" s="8">
        <v>5538840</v>
      </c>
      <c r="U48" s="8">
        <v>10340</v>
      </c>
      <c r="W48" s="8">
        <v>69752697818</v>
      </c>
      <c r="Y48" s="8">
        <v>56930839546</v>
      </c>
      <c r="AA48" s="93">
        <v>0.70473122425879597</v>
      </c>
      <c r="AC48" s="95"/>
    </row>
    <row r="49" spans="1:29" ht="21.75" customHeight="1">
      <c r="A49" s="149" t="s">
        <v>42</v>
      </c>
      <c r="B49" s="149"/>
      <c r="C49" s="149"/>
      <c r="E49" s="81">
        <v>19316462</v>
      </c>
      <c r="G49" s="8">
        <v>66962370179</v>
      </c>
      <c r="I49" s="8">
        <v>55415612841.474602</v>
      </c>
      <c r="K49" s="8">
        <v>0</v>
      </c>
      <c r="M49" s="8">
        <v>0</v>
      </c>
      <c r="O49" s="8">
        <v>0</v>
      </c>
      <c r="Q49" s="8">
        <v>0</v>
      </c>
      <c r="S49" s="8">
        <v>19316462</v>
      </c>
      <c r="U49" s="8">
        <v>2630</v>
      </c>
      <c r="W49" s="8">
        <v>66962370179</v>
      </c>
      <c r="Y49" s="8">
        <v>50500021404</v>
      </c>
      <c r="AA49" s="93">
        <v>0.62512589297722421</v>
      </c>
      <c r="AC49" s="95"/>
    </row>
    <row r="50" spans="1:29" ht="21.75" customHeight="1">
      <c r="A50" s="149" t="s">
        <v>66</v>
      </c>
      <c r="B50" s="149"/>
      <c r="C50" s="149"/>
      <c r="E50" s="81">
        <v>3611609</v>
      </c>
      <c r="G50" s="8">
        <v>38909023597</v>
      </c>
      <c r="I50" s="8">
        <v>54605724081.304497</v>
      </c>
      <c r="K50" s="8">
        <v>0</v>
      </c>
      <c r="M50" s="8">
        <v>0</v>
      </c>
      <c r="O50" s="8">
        <v>0</v>
      </c>
      <c r="Q50" s="8">
        <v>0</v>
      </c>
      <c r="S50" s="8">
        <v>3611609</v>
      </c>
      <c r="U50" s="8">
        <v>13810</v>
      </c>
      <c r="W50" s="8">
        <v>38909023597</v>
      </c>
      <c r="Y50" s="8">
        <v>49579556184</v>
      </c>
      <c r="AA50" s="93">
        <v>0.61373170686384171</v>
      </c>
      <c r="AC50" s="95"/>
    </row>
    <row r="51" spans="1:29" ht="21.75" customHeight="1">
      <c r="A51" s="149" t="s">
        <v>51</v>
      </c>
      <c r="B51" s="149"/>
      <c r="C51" s="149"/>
      <c r="E51" s="81">
        <v>12400000</v>
      </c>
      <c r="G51" s="8">
        <v>80603873489</v>
      </c>
      <c r="I51" s="8">
        <v>67301161200</v>
      </c>
      <c r="K51" s="8">
        <v>0</v>
      </c>
      <c r="M51" s="8">
        <v>0</v>
      </c>
      <c r="O51" s="8">
        <v>0</v>
      </c>
      <c r="Q51" s="8">
        <v>0</v>
      </c>
      <c r="S51" s="8">
        <v>12400000</v>
      </c>
      <c r="U51" s="8">
        <v>4000</v>
      </c>
      <c r="W51" s="8">
        <v>80603873489</v>
      </c>
      <c r="Y51" s="8">
        <v>49304880000</v>
      </c>
      <c r="AA51" s="93">
        <v>0.61033156583362469</v>
      </c>
      <c r="AC51" s="95"/>
    </row>
    <row r="52" spans="1:29" ht="21.75" customHeight="1">
      <c r="A52" s="149" t="s">
        <v>60</v>
      </c>
      <c r="B52" s="149"/>
      <c r="C52" s="149"/>
      <c r="E52" s="81">
        <v>1981502</v>
      </c>
      <c r="G52" s="8">
        <v>59923129866</v>
      </c>
      <c r="I52" s="8">
        <v>54620115509.763</v>
      </c>
      <c r="K52" s="8">
        <v>0</v>
      </c>
      <c r="M52" s="8">
        <v>0</v>
      </c>
      <c r="O52" s="8">
        <v>0</v>
      </c>
      <c r="Q52" s="8">
        <v>0</v>
      </c>
      <c r="S52" s="8">
        <v>1981502</v>
      </c>
      <c r="U52" s="8">
        <v>24700</v>
      </c>
      <c r="W52" s="8">
        <v>59923129866</v>
      </c>
      <c r="Y52" s="8">
        <v>48651887958</v>
      </c>
      <c r="AA52" s="93">
        <v>0.60224835671779764</v>
      </c>
      <c r="AC52" s="95"/>
    </row>
    <row r="53" spans="1:29" ht="21.75" customHeight="1">
      <c r="A53" s="149" t="s">
        <v>57</v>
      </c>
      <c r="B53" s="149"/>
      <c r="C53" s="149"/>
      <c r="E53" s="81">
        <v>130000000</v>
      </c>
      <c r="G53" s="8">
        <v>49538786138</v>
      </c>
      <c r="I53" s="8">
        <v>53499771000</v>
      </c>
      <c r="K53" s="8">
        <v>0</v>
      </c>
      <c r="M53" s="8">
        <v>0</v>
      </c>
      <c r="O53" s="8">
        <v>0</v>
      </c>
      <c r="Q53" s="8">
        <v>0</v>
      </c>
      <c r="S53" s="8">
        <v>130000000</v>
      </c>
      <c r="U53" s="8">
        <v>376</v>
      </c>
      <c r="W53" s="8">
        <v>49538786138</v>
      </c>
      <c r="Y53" s="8">
        <v>48589164000</v>
      </c>
      <c r="AA53" s="93">
        <v>0.60147191407152367</v>
      </c>
      <c r="AC53" s="95"/>
    </row>
    <row r="54" spans="1:29" ht="21.75" customHeight="1">
      <c r="A54" s="149" t="s">
        <v>53</v>
      </c>
      <c r="B54" s="149"/>
      <c r="C54" s="149"/>
      <c r="E54" s="81">
        <v>23297116</v>
      </c>
      <c r="G54" s="8">
        <v>83273673844</v>
      </c>
      <c r="I54" s="8">
        <v>59633132761.485001</v>
      </c>
      <c r="K54" s="8">
        <v>0</v>
      </c>
      <c r="M54" s="8">
        <v>0</v>
      </c>
      <c r="O54" s="8">
        <v>0</v>
      </c>
      <c r="Q54" s="8">
        <v>0</v>
      </c>
      <c r="S54" s="8">
        <v>23297116</v>
      </c>
      <c r="U54" s="8">
        <v>2085</v>
      </c>
      <c r="W54" s="8">
        <v>83273673844</v>
      </c>
      <c r="Y54" s="8">
        <v>48285468663</v>
      </c>
      <c r="AA54" s="93">
        <v>0.59771255291766667</v>
      </c>
      <c r="AC54" s="95"/>
    </row>
    <row r="55" spans="1:29" ht="21.75" customHeight="1">
      <c r="A55" s="149" t="s">
        <v>98</v>
      </c>
      <c r="B55" s="149"/>
      <c r="C55" s="149"/>
      <c r="E55" s="81">
        <v>11243254</v>
      </c>
      <c r="G55" s="8">
        <v>57424593946</v>
      </c>
      <c r="I55" s="8">
        <v>53478866516.179497</v>
      </c>
      <c r="K55" s="8">
        <v>0</v>
      </c>
      <c r="M55" s="8">
        <v>0</v>
      </c>
      <c r="O55" s="8">
        <v>0</v>
      </c>
      <c r="Q55" s="8">
        <v>0</v>
      </c>
      <c r="S55" s="8">
        <v>11243254</v>
      </c>
      <c r="U55" s="8">
        <v>4199</v>
      </c>
      <c r="W55" s="8">
        <v>57424593946</v>
      </c>
      <c r="Y55" s="8">
        <v>46929521525</v>
      </c>
      <c r="AA55" s="93">
        <v>0.58092765576502858</v>
      </c>
      <c r="AC55" s="95"/>
    </row>
    <row r="56" spans="1:29" ht="21.75" customHeight="1">
      <c r="A56" s="149" t="s">
        <v>52</v>
      </c>
      <c r="B56" s="149"/>
      <c r="C56" s="149"/>
      <c r="E56" s="81">
        <v>1569248</v>
      </c>
      <c r="G56" s="8">
        <v>43834626943</v>
      </c>
      <c r="I56" s="8">
        <v>44535458319.120003</v>
      </c>
      <c r="K56" s="8">
        <v>7459813</v>
      </c>
      <c r="M56" s="8">
        <v>0</v>
      </c>
      <c r="O56" s="8">
        <v>1</v>
      </c>
      <c r="Q56" s="8">
        <v>1</v>
      </c>
      <c r="S56" s="8">
        <v>9029060</v>
      </c>
      <c r="U56" s="8">
        <v>5035</v>
      </c>
      <c r="W56" s="8">
        <v>43834626943</v>
      </c>
      <c r="Y56" s="8">
        <v>45190822263</v>
      </c>
      <c r="AA56" s="93">
        <v>0.55940477520857601</v>
      </c>
      <c r="AC56" s="95"/>
    </row>
    <row r="57" spans="1:29" ht="21.75" customHeight="1">
      <c r="A57" s="149" t="s">
        <v>50</v>
      </c>
      <c r="B57" s="149"/>
      <c r="C57" s="149"/>
      <c r="E57" s="81">
        <v>47000000</v>
      </c>
      <c r="G57" s="8">
        <v>47984487985</v>
      </c>
      <c r="I57" s="8">
        <v>43590086550</v>
      </c>
      <c r="K57" s="8">
        <v>0</v>
      </c>
      <c r="M57" s="8">
        <v>0</v>
      </c>
      <c r="O57" s="8">
        <v>0</v>
      </c>
      <c r="Q57" s="8">
        <v>0</v>
      </c>
      <c r="S57" s="8">
        <v>47000000</v>
      </c>
      <c r="U57" s="8">
        <v>933</v>
      </c>
      <c r="W57" s="8">
        <v>47984487985</v>
      </c>
      <c r="Y57" s="8">
        <v>43590086550</v>
      </c>
      <c r="AA57" s="93">
        <v>0.53958970752762658</v>
      </c>
      <c r="AC57" s="95"/>
    </row>
    <row r="58" spans="1:29" ht="21.75" customHeight="1">
      <c r="A58" s="149" t="s">
        <v>39</v>
      </c>
      <c r="B58" s="149"/>
      <c r="C58" s="149"/>
      <c r="E58" s="81">
        <v>19640310</v>
      </c>
      <c r="G58" s="8">
        <v>41907443275</v>
      </c>
      <c r="I58" s="8">
        <v>40862581175.461502</v>
      </c>
      <c r="K58" s="8">
        <v>0</v>
      </c>
      <c r="M58" s="8">
        <v>0</v>
      </c>
      <c r="O58" s="8">
        <v>0</v>
      </c>
      <c r="Q58" s="8">
        <v>0</v>
      </c>
      <c r="S58" s="8">
        <v>19640310</v>
      </c>
      <c r="U58" s="8">
        <v>2184</v>
      </c>
      <c r="W58" s="8">
        <v>41907443275</v>
      </c>
      <c r="Y58" s="8">
        <v>42639215139</v>
      </c>
      <c r="AA58" s="93">
        <v>0.52781913152821114</v>
      </c>
      <c r="AC58" s="95"/>
    </row>
    <row r="59" spans="1:29" ht="21.75" customHeight="1">
      <c r="A59" s="149" t="s">
        <v>54</v>
      </c>
      <c r="B59" s="149"/>
      <c r="C59" s="149"/>
      <c r="E59" s="81">
        <v>26772095</v>
      </c>
      <c r="G59" s="8">
        <v>69829682175</v>
      </c>
      <c r="I59" s="8">
        <v>55088498141.932503</v>
      </c>
      <c r="K59" s="8">
        <v>0</v>
      </c>
      <c r="M59" s="8">
        <v>0</v>
      </c>
      <c r="O59" s="8">
        <v>0</v>
      </c>
      <c r="Q59" s="8">
        <v>0</v>
      </c>
      <c r="S59" s="8">
        <v>26772095</v>
      </c>
      <c r="U59" s="8">
        <v>1516</v>
      </c>
      <c r="W59" s="8">
        <v>69829682175</v>
      </c>
      <c r="Y59" s="8">
        <v>40345006368</v>
      </c>
      <c r="AA59" s="93">
        <v>0.49941975135420669</v>
      </c>
      <c r="AC59" s="95"/>
    </row>
    <row r="60" spans="1:29" ht="21.75" customHeight="1">
      <c r="A60" s="149" t="s">
        <v>91</v>
      </c>
      <c r="B60" s="149"/>
      <c r="C60" s="149"/>
      <c r="E60" s="81">
        <v>18717310</v>
      </c>
      <c r="G60" s="8">
        <v>53068424610</v>
      </c>
      <c r="I60" s="8">
        <v>37156066184.983498</v>
      </c>
      <c r="K60" s="8">
        <v>0</v>
      </c>
      <c r="M60" s="8">
        <v>0</v>
      </c>
      <c r="O60" s="8">
        <v>0</v>
      </c>
      <c r="Q60" s="8">
        <v>0</v>
      </c>
      <c r="S60" s="8">
        <v>18717310</v>
      </c>
      <c r="U60" s="8">
        <v>1923</v>
      </c>
      <c r="W60" s="8">
        <v>53068424610</v>
      </c>
      <c r="Y60" s="8">
        <v>35779226476</v>
      </c>
      <c r="AA60" s="93">
        <v>0.44290121625715262</v>
      </c>
      <c r="AC60" s="95"/>
    </row>
    <row r="61" spans="1:29" ht="21.75" customHeight="1">
      <c r="A61" s="149" t="s">
        <v>73</v>
      </c>
      <c r="B61" s="149"/>
      <c r="C61" s="149"/>
      <c r="E61" s="81">
        <v>2027878</v>
      </c>
      <c r="G61" s="8">
        <v>34099001771</v>
      </c>
      <c r="I61" s="8">
        <v>39610708273.934998</v>
      </c>
      <c r="K61" s="8">
        <v>0</v>
      </c>
      <c r="M61" s="8">
        <v>0</v>
      </c>
      <c r="O61" s="8">
        <v>0</v>
      </c>
      <c r="Q61" s="8">
        <v>0</v>
      </c>
      <c r="S61" s="8">
        <v>2027878</v>
      </c>
      <c r="U61" s="8">
        <v>17040</v>
      </c>
      <c r="W61" s="8">
        <v>34099001771</v>
      </c>
      <c r="Y61" s="8">
        <v>34349438625</v>
      </c>
      <c r="AA61" s="93">
        <v>0.425202265201786</v>
      </c>
      <c r="AC61" s="95"/>
    </row>
    <row r="62" spans="1:29" ht="21.75" customHeight="1">
      <c r="A62" s="149" t="s">
        <v>97</v>
      </c>
      <c r="B62" s="149"/>
      <c r="C62" s="149"/>
      <c r="E62" s="81">
        <v>11600000</v>
      </c>
      <c r="G62" s="8">
        <v>36327772278</v>
      </c>
      <c r="I62" s="8">
        <v>35861347800</v>
      </c>
      <c r="K62" s="8">
        <v>0</v>
      </c>
      <c r="M62" s="8">
        <v>0</v>
      </c>
      <c r="O62" s="8">
        <v>0</v>
      </c>
      <c r="Q62" s="8">
        <v>0</v>
      </c>
      <c r="S62" s="8">
        <v>11600000</v>
      </c>
      <c r="U62" s="8">
        <v>2929</v>
      </c>
      <c r="W62" s="8">
        <v>36327772278</v>
      </c>
      <c r="Y62" s="8">
        <v>33774240420</v>
      </c>
      <c r="AA62" s="93">
        <v>0.41808204462478965</v>
      </c>
      <c r="AC62" s="95"/>
    </row>
    <row r="63" spans="1:29" ht="21.75" customHeight="1">
      <c r="A63" s="149" t="s">
        <v>102</v>
      </c>
      <c r="B63" s="149"/>
      <c r="C63" s="149"/>
      <c r="E63" s="81">
        <v>0</v>
      </c>
      <c r="G63" s="8">
        <v>0</v>
      </c>
      <c r="I63" s="8">
        <v>0</v>
      </c>
      <c r="K63" s="8">
        <v>3318759</v>
      </c>
      <c r="M63" s="8">
        <v>32795687082</v>
      </c>
      <c r="O63" s="8">
        <v>0</v>
      </c>
      <c r="Q63" s="8">
        <v>0</v>
      </c>
      <c r="S63" s="8">
        <v>3318759</v>
      </c>
      <c r="U63" s="8">
        <v>9710</v>
      </c>
      <c r="W63" s="8">
        <v>32795687082</v>
      </c>
      <c r="Y63" s="8">
        <v>32033410248</v>
      </c>
      <c r="AA63" s="93">
        <v>0.39653278611879222</v>
      </c>
      <c r="AC63" s="95"/>
    </row>
    <row r="64" spans="1:29" ht="21.75" customHeight="1">
      <c r="A64" s="149" t="s">
        <v>62</v>
      </c>
      <c r="B64" s="149"/>
      <c r="C64" s="149"/>
      <c r="E64" s="81">
        <v>2016500</v>
      </c>
      <c r="G64" s="8">
        <v>48676433265</v>
      </c>
      <c r="I64" s="8">
        <v>40090036500</v>
      </c>
      <c r="K64" s="8">
        <v>0</v>
      </c>
      <c r="M64" s="8">
        <v>0</v>
      </c>
      <c r="O64" s="8">
        <v>0</v>
      </c>
      <c r="Q64" s="8">
        <v>0</v>
      </c>
      <c r="S64" s="8">
        <v>2016500</v>
      </c>
      <c r="U64" s="8">
        <v>14760</v>
      </c>
      <c r="W64" s="8">
        <v>48676433265</v>
      </c>
      <c r="Y64" s="8">
        <v>29586446937</v>
      </c>
      <c r="AA64" s="93">
        <v>0.3662424994546718</v>
      </c>
      <c r="AC64" s="95"/>
    </row>
    <row r="65" spans="1:29" ht="21.75" customHeight="1">
      <c r="A65" s="149" t="s">
        <v>36</v>
      </c>
      <c r="B65" s="149"/>
      <c r="C65" s="149"/>
      <c r="E65" s="81">
        <v>1000000</v>
      </c>
      <c r="G65" s="8">
        <v>34431282236</v>
      </c>
      <c r="I65" s="8">
        <v>33400080000</v>
      </c>
      <c r="K65" s="8">
        <v>0</v>
      </c>
      <c r="M65" s="8">
        <v>0</v>
      </c>
      <c r="O65" s="8">
        <v>0</v>
      </c>
      <c r="Q65" s="8">
        <v>0</v>
      </c>
      <c r="S65" s="8">
        <v>1000000</v>
      </c>
      <c r="U65" s="8">
        <v>28270</v>
      </c>
      <c r="W65" s="8">
        <v>34431282236</v>
      </c>
      <c r="Y65" s="8">
        <v>28101793500</v>
      </c>
      <c r="AA65" s="93">
        <v>0.34786438238138245</v>
      </c>
      <c r="AC65" s="95"/>
    </row>
    <row r="66" spans="1:29" ht="21.75" customHeight="1">
      <c r="A66" s="149" t="s">
        <v>21</v>
      </c>
      <c r="B66" s="149"/>
      <c r="C66" s="149"/>
      <c r="E66" s="81">
        <v>70000000</v>
      </c>
      <c r="G66" s="8">
        <v>40854105152</v>
      </c>
      <c r="I66" s="8">
        <v>32565078000</v>
      </c>
      <c r="K66" s="8">
        <v>0</v>
      </c>
      <c r="M66" s="8">
        <v>0</v>
      </c>
      <c r="O66" s="8">
        <v>0</v>
      </c>
      <c r="Q66" s="8">
        <v>0</v>
      </c>
      <c r="S66" s="8">
        <v>70000000</v>
      </c>
      <c r="U66" s="8">
        <v>371</v>
      </c>
      <c r="W66" s="8">
        <v>40854105152</v>
      </c>
      <c r="Y66" s="8">
        <v>25815478500</v>
      </c>
      <c r="AA66" s="93">
        <v>0.31956271703022643</v>
      </c>
      <c r="AC66" s="95"/>
    </row>
    <row r="67" spans="1:29" ht="21.75" customHeight="1">
      <c r="A67" s="149" t="s">
        <v>20</v>
      </c>
      <c r="B67" s="149"/>
      <c r="C67" s="149"/>
      <c r="E67" s="81">
        <v>67566289</v>
      </c>
      <c r="G67" s="8">
        <v>18475957083</v>
      </c>
      <c r="I67" s="8">
        <v>39022440626.241402</v>
      </c>
      <c r="K67" s="8">
        <v>0</v>
      </c>
      <c r="M67" s="8">
        <v>0</v>
      </c>
      <c r="O67" s="8">
        <v>0</v>
      </c>
      <c r="Q67" s="8">
        <v>0</v>
      </c>
      <c r="S67" s="8">
        <v>67566289</v>
      </c>
      <c r="U67" s="8">
        <v>383</v>
      </c>
      <c r="W67" s="8">
        <v>18475957083</v>
      </c>
      <c r="Y67" s="8">
        <v>25723915249</v>
      </c>
      <c r="AA67" s="93">
        <v>0.31842928069784626</v>
      </c>
      <c r="AC67" s="95"/>
    </row>
    <row r="68" spans="1:29" ht="21.75" customHeight="1">
      <c r="A68" s="149" t="s">
        <v>23</v>
      </c>
      <c r="B68" s="149"/>
      <c r="C68" s="149"/>
      <c r="E68" s="81">
        <v>10713145</v>
      </c>
      <c r="G68" s="8">
        <v>24107159455</v>
      </c>
      <c r="I68" s="8">
        <v>28732086022.0005</v>
      </c>
      <c r="K68" s="8">
        <v>0</v>
      </c>
      <c r="M68" s="8">
        <v>0</v>
      </c>
      <c r="O68" s="8">
        <v>0</v>
      </c>
      <c r="Q68" s="8">
        <v>0</v>
      </c>
      <c r="S68" s="8">
        <v>10713145</v>
      </c>
      <c r="U68" s="8">
        <v>2388</v>
      </c>
      <c r="W68" s="8">
        <v>24107159455</v>
      </c>
      <c r="Y68" s="8">
        <v>25430771467</v>
      </c>
      <c r="AA68" s="93">
        <v>0.31480053434490002</v>
      </c>
      <c r="AC68" s="95"/>
    </row>
    <row r="69" spans="1:29" ht="21.75" customHeight="1">
      <c r="A69" s="149" t="s">
        <v>86</v>
      </c>
      <c r="B69" s="149"/>
      <c r="C69" s="149"/>
      <c r="E69" s="81">
        <v>60416562</v>
      </c>
      <c r="G69" s="8">
        <v>33809716072</v>
      </c>
      <c r="I69" s="8">
        <v>33692023818.872101</v>
      </c>
      <c r="K69" s="8">
        <v>0</v>
      </c>
      <c r="M69" s="8">
        <v>0</v>
      </c>
      <c r="O69" s="8">
        <v>0</v>
      </c>
      <c r="Q69" s="8">
        <v>0</v>
      </c>
      <c r="S69" s="8">
        <v>60416562</v>
      </c>
      <c r="U69" s="8">
        <v>420</v>
      </c>
      <c r="W69" s="8">
        <v>33809716072</v>
      </c>
      <c r="Y69" s="8">
        <v>25223975051</v>
      </c>
      <c r="AA69" s="93">
        <v>0.31224065831668413</v>
      </c>
      <c r="AC69" s="95"/>
    </row>
    <row r="70" spans="1:29" ht="21.75" customHeight="1">
      <c r="A70" s="149" t="s">
        <v>71</v>
      </c>
      <c r="B70" s="149"/>
      <c r="C70" s="149"/>
      <c r="E70" s="81">
        <v>52551677</v>
      </c>
      <c r="G70" s="8">
        <v>22862732845</v>
      </c>
      <c r="I70" s="8">
        <v>22723962617.0047</v>
      </c>
      <c r="K70" s="8">
        <v>0</v>
      </c>
      <c r="M70" s="8">
        <v>0</v>
      </c>
      <c r="O70" s="8">
        <v>0</v>
      </c>
      <c r="Q70" s="8">
        <v>0</v>
      </c>
      <c r="S70" s="8">
        <v>52551677</v>
      </c>
      <c r="U70" s="8">
        <v>435</v>
      </c>
      <c r="W70" s="8">
        <v>22862732845</v>
      </c>
      <c r="Y70" s="8">
        <v>22723962617</v>
      </c>
      <c r="AA70" s="93">
        <v>0.28129369113114894</v>
      </c>
      <c r="AC70" s="95"/>
    </row>
    <row r="71" spans="1:29" ht="21.75" customHeight="1">
      <c r="A71" s="149" t="s">
        <v>69</v>
      </c>
      <c r="B71" s="149"/>
      <c r="C71" s="149"/>
      <c r="E71" s="81">
        <v>557476</v>
      </c>
      <c r="G71" s="8">
        <v>27230108404</v>
      </c>
      <c r="I71" s="8">
        <v>24128083635.012001</v>
      </c>
      <c r="K71" s="8">
        <v>0</v>
      </c>
      <c r="M71" s="8">
        <v>0</v>
      </c>
      <c r="O71" s="8">
        <v>0</v>
      </c>
      <c r="Q71" s="8">
        <v>0</v>
      </c>
      <c r="S71" s="8">
        <v>557476</v>
      </c>
      <c r="U71" s="8">
        <v>39830</v>
      </c>
      <c r="W71" s="8">
        <v>27230108404</v>
      </c>
      <c r="Y71" s="8">
        <v>22072153678</v>
      </c>
      <c r="AA71" s="93">
        <v>0.27322512732236925</v>
      </c>
      <c r="AC71" s="95"/>
    </row>
    <row r="72" spans="1:29" ht="21.75" customHeight="1">
      <c r="A72" s="149" t="s">
        <v>78</v>
      </c>
      <c r="B72" s="149"/>
      <c r="C72" s="149"/>
      <c r="E72" s="81">
        <v>966834</v>
      </c>
      <c r="G72" s="8">
        <v>15258373561</v>
      </c>
      <c r="I72" s="8">
        <v>22777627703.490002</v>
      </c>
      <c r="K72" s="8">
        <v>0</v>
      </c>
      <c r="M72" s="8">
        <v>0</v>
      </c>
      <c r="O72" s="8">
        <v>0</v>
      </c>
      <c r="Q72" s="8">
        <v>0</v>
      </c>
      <c r="S72" s="8">
        <v>966834</v>
      </c>
      <c r="U72" s="8">
        <v>21700</v>
      </c>
      <c r="W72" s="8">
        <v>15258373561</v>
      </c>
      <c r="Y72" s="8">
        <v>20855465028</v>
      </c>
      <c r="AA72" s="93">
        <v>0.25816407273940511</v>
      </c>
      <c r="AC72" s="95"/>
    </row>
    <row r="73" spans="1:29" ht="21.75" customHeight="1">
      <c r="A73" s="149" t="s">
        <v>79</v>
      </c>
      <c r="B73" s="149"/>
      <c r="C73" s="149"/>
      <c r="E73" s="81">
        <v>17988157</v>
      </c>
      <c r="G73" s="8">
        <v>42061642044</v>
      </c>
      <c r="I73" s="8">
        <v>28752852965.0868</v>
      </c>
      <c r="K73" s="8">
        <v>0</v>
      </c>
      <c r="M73" s="8">
        <v>0</v>
      </c>
      <c r="O73" s="8">
        <v>0</v>
      </c>
      <c r="Q73" s="8">
        <v>0</v>
      </c>
      <c r="S73" s="8">
        <v>17988157</v>
      </c>
      <c r="U73" s="8">
        <v>1147</v>
      </c>
      <c r="W73" s="8">
        <v>42061642044</v>
      </c>
      <c r="Y73" s="8">
        <v>20509653203</v>
      </c>
      <c r="AA73" s="93">
        <v>0.25388336314968424</v>
      </c>
      <c r="AC73" s="95"/>
    </row>
    <row r="74" spans="1:29" ht="21.75" customHeight="1">
      <c r="A74" s="149" t="s">
        <v>83</v>
      </c>
      <c r="B74" s="149"/>
      <c r="C74" s="149"/>
      <c r="E74" s="81">
        <v>21510860</v>
      </c>
      <c r="G74" s="8">
        <v>29245501658</v>
      </c>
      <c r="I74" s="8">
        <v>22794139828.278</v>
      </c>
      <c r="K74" s="8">
        <v>0</v>
      </c>
      <c r="M74" s="8">
        <v>0</v>
      </c>
      <c r="O74" s="8">
        <v>0</v>
      </c>
      <c r="Q74" s="8">
        <v>0</v>
      </c>
      <c r="S74" s="8">
        <v>21510860</v>
      </c>
      <c r="U74" s="8">
        <v>839</v>
      </c>
      <c r="W74" s="8">
        <v>29245501658</v>
      </c>
      <c r="Y74" s="8">
        <v>17940228251</v>
      </c>
      <c r="AA74" s="93">
        <v>0.22207715747093307</v>
      </c>
      <c r="AC74" s="95"/>
    </row>
    <row r="75" spans="1:29" ht="21.75" customHeight="1">
      <c r="A75" s="149" t="s">
        <v>37</v>
      </c>
      <c r="B75" s="149"/>
      <c r="C75" s="149"/>
      <c r="E75" s="81">
        <v>3557647</v>
      </c>
      <c r="G75" s="8">
        <v>18693490980</v>
      </c>
      <c r="I75" s="8">
        <v>19171252660.8974</v>
      </c>
      <c r="K75" s="8">
        <v>0</v>
      </c>
      <c r="M75" s="8">
        <v>0</v>
      </c>
      <c r="O75" s="8">
        <v>0</v>
      </c>
      <c r="Q75" s="8">
        <v>0</v>
      </c>
      <c r="S75" s="8">
        <v>3557647</v>
      </c>
      <c r="U75" s="8">
        <v>4895</v>
      </c>
      <c r="W75" s="8">
        <v>18693490980</v>
      </c>
      <c r="Y75" s="8">
        <v>17311064706</v>
      </c>
      <c r="AA75" s="93">
        <v>0.21428891477395695</v>
      </c>
      <c r="AC75" s="95"/>
    </row>
    <row r="76" spans="1:29" ht="21.75" customHeight="1">
      <c r="A76" s="149" t="s">
        <v>46</v>
      </c>
      <c r="B76" s="149"/>
      <c r="C76" s="149"/>
      <c r="E76" s="81">
        <v>150000</v>
      </c>
      <c r="G76" s="8">
        <v>11479563930</v>
      </c>
      <c r="I76" s="8">
        <v>16878969000</v>
      </c>
      <c r="K76" s="8">
        <v>0</v>
      </c>
      <c r="M76" s="8">
        <v>0</v>
      </c>
      <c r="O76" s="8">
        <v>0</v>
      </c>
      <c r="Q76" s="8">
        <v>0</v>
      </c>
      <c r="S76" s="8">
        <v>150000</v>
      </c>
      <c r="U76" s="8">
        <v>112050</v>
      </c>
      <c r="W76" s="8">
        <v>11479563930</v>
      </c>
      <c r="Y76" s="8">
        <v>16707495375</v>
      </c>
      <c r="AA76" s="93">
        <v>0.20681749582154529</v>
      </c>
      <c r="AC76" s="95"/>
    </row>
    <row r="77" spans="1:29" ht="21.75" customHeight="1">
      <c r="A77" s="149" t="s">
        <v>95</v>
      </c>
      <c r="B77" s="149"/>
      <c r="C77" s="149"/>
      <c r="E77" s="81">
        <v>3635285</v>
      </c>
      <c r="G77" s="8">
        <v>22707824872</v>
      </c>
      <c r="I77" s="8">
        <v>23416484751.540001</v>
      </c>
      <c r="K77" s="8">
        <v>0</v>
      </c>
      <c r="M77" s="8">
        <v>0</v>
      </c>
      <c r="O77" s="8">
        <v>0</v>
      </c>
      <c r="Q77" s="8">
        <v>0</v>
      </c>
      <c r="S77" s="8">
        <v>3635285</v>
      </c>
      <c r="U77" s="8">
        <v>4612</v>
      </c>
      <c r="W77" s="8">
        <v>22707824872</v>
      </c>
      <c r="Y77" s="8">
        <v>16666177110</v>
      </c>
      <c r="AA77" s="93">
        <v>0.20630602836893253</v>
      </c>
      <c r="AC77" s="95"/>
    </row>
    <row r="78" spans="1:29" ht="21.75" customHeight="1">
      <c r="A78" s="149" t="s">
        <v>49</v>
      </c>
      <c r="B78" s="149"/>
      <c r="C78" s="149"/>
      <c r="E78" s="81">
        <v>2109652</v>
      </c>
      <c r="G78" s="8">
        <v>42467589291</v>
      </c>
      <c r="I78" s="8">
        <v>27323110305.347401</v>
      </c>
      <c r="K78" s="8">
        <v>0</v>
      </c>
      <c r="M78" s="8">
        <v>0</v>
      </c>
      <c r="O78" s="8">
        <v>1018424</v>
      </c>
      <c r="Q78" s="8">
        <v>14151956773</v>
      </c>
      <c r="S78" s="8">
        <v>1091228</v>
      </c>
      <c r="U78" s="8">
        <v>14500</v>
      </c>
      <c r="W78" s="8">
        <v>21966571986</v>
      </c>
      <c r="Y78" s="8">
        <v>15728660304</v>
      </c>
      <c r="AA78" s="93">
        <v>0.19470076535640071</v>
      </c>
      <c r="AC78" s="95"/>
    </row>
    <row r="79" spans="1:29" ht="21.75" customHeight="1">
      <c r="A79" s="149" t="s">
        <v>26</v>
      </c>
      <c r="B79" s="149"/>
      <c r="C79" s="149"/>
      <c r="E79" s="81">
        <v>4211883</v>
      </c>
      <c r="G79" s="8">
        <v>17039222810</v>
      </c>
      <c r="I79" s="8">
        <v>21444903800.880299</v>
      </c>
      <c r="K79" s="8">
        <v>0</v>
      </c>
      <c r="M79" s="8">
        <v>0</v>
      </c>
      <c r="O79" s="8">
        <v>0</v>
      </c>
      <c r="Q79" s="8">
        <v>0</v>
      </c>
      <c r="S79" s="8">
        <v>4211883</v>
      </c>
      <c r="U79" s="8">
        <v>3743</v>
      </c>
      <c r="W79" s="8">
        <v>17039222810</v>
      </c>
      <c r="Y79" s="8">
        <v>15671275854</v>
      </c>
      <c r="AA79" s="93">
        <v>0.19399041901293529</v>
      </c>
      <c r="AC79" s="95"/>
    </row>
    <row r="80" spans="1:29" ht="21.75" customHeight="1">
      <c r="A80" s="149" t="s">
        <v>70</v>
      </c>
      <c r="B80" s="149"/>
      <c r="C80" s="149"/>
      <c r="E80" s="81">
        <v>279114</v>
      </c>
      <c r="G80" s="8">
        <v>7386662994</v>
      </c>
      <c r="I80" s="8">
        <v>16988463826.191</v>
      </c>
      <c r="K80" s="8">
        <v>0</v>
      </c>
      <c r="M80" s="8">
        <v>0</v>
      </c>
      <c r="O80" s="8">
        <v>38686</v>
      </c>
      <c r="Q80" s="8">
        <v>2275815330</v>
      </c>
      <c r="S80" s="8">
        <v>240428</v>
      </c>
      <c r="U80" s="8">
        <v>57510</v>
      </c>
      <c r="W80" s="8">
        <v>6362850342</v>
      </c>
      <c r="Y80" s="8">
        <v>13744743545</v>
      </c>
      <c r="AA80" s="93">
        <v>0.17014240476402043</v>
      </c>
      <c r="AC80" s="95"/>
    </row>
    <row r="81" spans="1:29" ht="21.75" customHeight="1">
      <c r="A81" s="149" t="s">
        <v>76</v>
      </c>
      <c r="B81" s="149"/>
      <c r="C81" s="149"/>
      <c r="E81" s="81">
        <v>1875000</v>
      </c>
      <c r="G81" s="8">
        <v>6044858754</v>
      </c>
      <c r="I81" s="8">
        <v>6782527406.25</v>
      </c>
      <c r="K81" s="8">
        <v>0</v>
      </c>
      <c r="M81" s="8">
        <v>0</v>
      </c>
      <c r="O81" s="8">
        <v>0</v>
      </c>
      <c r="Q81" s="8">
        <v>0</v>
      </c>
      <c r="S81" s="8">
        <v>1875000</v>
      </c>
      <c r="U81" s="8">
        <v>3341</v>
      </c>
      <c r="W81" s="8">
        <v>6044858754</v>
      </c>
      <c r="Y81" s="8">
        <v>6227101968</v>
      </c>
      <c r="AA81" s="93">
        <v>7.708358472295411E-2</v>
      </c>
      <c r="AC81" s="95"/>
    </row>
    <row r="82" spans="1:29" ht="21.75" customHeight="1">
      <c r="A82" s="149" t="s">
        <v>103</v>
      </c>
      <c r="B82" s="149"/>
      <c r="C82" s="149"/>
      <c r="E82" s="81">
        <v>0</v>
      </c>
      <c r="G82" s="8">
        <v>0</v>
      </c>
      <c r="I82" s="8">
        <v>0</v>
      </c>
      <c r="K82" s="8">
        <v>1747367</v>
      </c>
      <c r="M82" s="8">
        <v>5433864895</v>
      </c>
      <c r="O82" s="8">
        <v>0</v>
      </c>
      <c r="Q82" s="8">
        <v>0</v>
      </c>
      <c r="S82" s="8">
        <v>1747367</v>
      </c>
      <c r="U82" s="8">
        <v>3296</v>
      </c>
      <c r="W82" s="8">
        <v>5433864895</v>
      </c>
      <c r="Y82" s="8">
        <v>5725053668</v>
      </c>
      <c r="AA82" s="93">
        <v>7.086886672621405E-2</v>
      </c>
      <c r="AC82" s="95"/>
    </row>
    <row r="83" spans="1:29" ht="21.75" customHeight="1">
      <c r="A83" s="149" t="s">
        <v>43</v>
      </c>
      <c r="B83" s="149"/>
      <c r="C83" s="149"/>
      <c r="E83" s="81">
        <v>285750</v>
      </c>
      <c r="G83" s="8">
        <v>12696531982</v>
      </c>
      <c r="I83" s="8">
        <v>13492364906.25</v>
      </c>
      <c r="K83" s="8">
        <v>0</v>
      </c>
      <c r="M83" s="8">
        <v>0</v>
      </c>
      <c r="O83" s="8">
        <v>200050</v>
      </c>
      <c r="Q83" s="8">
        <v>8620378792</v>
      </c>
      <c r="S83" s="8">
        <v>85700</v>
      </c>
      <c r="U83" s="8">
        <v>43150</v>
      </c>
      <c r="W83" s="8">
        <v>3807848786</v>
      </c>
      <c r="Y83" s="8">
        <v>3675952167</v>
      </c>
      <c r="AA83" s="93">
        <v>4.5503602118382919E-2</v>
      </c>
      <c r="AC83" s="95"/>
    </row>
    <row r="84" spans="1:29" ht="21.75" customHeight="1">
      <c r="A84" s="149" t="s">
        <v>19</v>
      </c>
      <c r="B84" s="149"/>
      <c r="C84" s="149"/>
      <c r="E84" s="91">
        <v>150000</v>
      </c>
      <c r="G84" s="92">
        <v>1176242059</v>
      </c>
      <c r="I84" s="92">
        <v>1086993675</v>
      </c>
      <c r="K84" s="92">
        <v>0</v>
      </c>
      <c r="M84" s="92">
        <v>0</v>
      </c>
      <c r="O84" s="92">
        <v>150000</v>
      </c>
      <c r="Q84" s="92">
        <v>981224775</v>
      </c>
      <c r="S84" s="92">
        <v>0</v>
      </c>
      <c r="U84" s="92">
        <v>0</v>
      </c>
      <c r="W84" s="92">
        <v>0</v>
      </c>
      <c r="Y84" s="92">
        <v>0</v>
      </c>
      <c r="AA84" s="93">
        <v>0</v>
      </c>
      <c r="AC84" s="95"/>
    </row>
    <row r="85" spans="1:29" ht="21.75" customHeight="1">
      <c r="A85" s="149" t="s">
        <v>31</v>
      </c>
      <c r="B85" s="149"/>
      <c r="C85" s="149"/>
      <c r="E85" s="81">
        <v>1137140</v>
      </c>
      <c r="G85" s="8">
        <v>14863279940</v>
      </c>
      <c r="I85" s="8">
        <v>22290975615.240002</v>
      </c>
      <c r="K85" s="8">
        <v>0</v>
      </c>
      <c r="M85" s="8">
        <v>0</v>
      </c>
      <c r="O85" s="8">
        <v>1137140</v>
      </c>
      <c r="Q85" s="8">
        <v>18574191354</v>
      </c>
      <c r="S85" s="8">
        <v>0</v>
      </c>
      <c r="U85" s="8">
        <v>0</v>
      </c>
      <c r="W85" s="8">
        <v>0</v>
      </c>
      <c r="Y85" s="8">
        <v>0</v>
      </c>
      <c r="AA85" s="93">
        <v>0</v>
      </c>
      <c r="AC85" s="95"/>
    </row>
    <row r="86" spans="1:29" ht="21.75" customHeight="1">
      <c r="A86" s="149" t="s">
        <v>41</v>
      </c>
      <c r="B86" s="149"/>
      <c r="C86" s="149"/>
      <c r="E86" s="81">
        <v>1540000</v>
      </c>
      <c r="G86" s="8">
        <v>16188886089</v>
      </c>
      <c r="I86" s="8">
        <v>22503303900</v>
      </c>
      <c r="K86" s="8">
        <v>0</v>
      </c>
      <c r="M86" s="8">
        <v>0</v>
      </c>
      <c r="O86" s="8">
        <v>1540000</v>
      </c>
      <c r="Q86" s="8">
        <v>20895925119</v>
      </c>
      <c r="S86" s="8">
        <v>0</v>
      </c>
      <c r="U86" s="8">
        <v>0</v>
      </c>
      <c r="W86" s="8">
        <v>0</v>
      </c>
      <c r="Y86" s="8">
        <v>0</v>
      </c>
      <c r="AA86" s="93">
        <v>0</v>
      </c>
      <c r="AC86" s="95"/>
    </row>
    <row r="87" spans="1:29" ht="21.75" customHeight="1">
      <c r="A87" s="149" t="s">
        <v>44</v>
      </c>
      <c r="B87" s="149"/>
      <c r="C87" s="149"/>
      <c r="E87" s="81">
        <v>1744418</v>
      </c>
      <c r="G87" s="8">
        <v>3896793804</v>
      </c>
      <c r="I87" s="8">
        <v>3667491877.7835002</v>
      </c>
      <c r="K87" s="8">
        <v>0</v>
      </c>
      <c r="M87" s="8">
        <v>0</v>
      </c>
      <c r="O87" s="8">
        <v>1744418</v>
      </c>
      <c r="Q87" s="8">
        <v>2998409111</v>
      </c>
      <c r="S87" s="8">
        <v>0</v>
      </c>
      <c r="U87" s="8">
        <v>0</v>
      </c>
      <c r="W87" s="8">
        <v>0</v>
      </c>
      <c r="Y87" s="8">
        <v>0</v>
      </c>
      <c r="AA87" s="93">
        <v>0</v>
      </c>
      <c r="AC87" s="95"/>
    </row>
    <row r="88" spans="1:29" ht="21.75" customHeight="1">
      <c r="A88" s="149" t="s">
        <v>45</v>
      </c>
      <c r="B88" s="149"/>
      <c r="C88" s="149"/>
      <c r="E88" s="81">
        <v>175000</v>
      </c>
      <c r="G88" s="8">
        <v>581927910</v>
      </c>
      <c r="I88" s="8">
        <v>599983728.75</v>
      </c>
      <c r="K88" s="8">
        <v>0</v>
      </c>
      <c r="M88" s="8">
        <v>0</v>
      </c>
      <c r="O88" s="8">
        <v>175000</v>
      </c>
      <c r="Q88" s="8">
        <v>625293213</v>
      </c>
      <c r="S88" s="8">
        <v>0</v>
      </c>
      <c r="U88" s="8">
        <v>0</v>
      </c>
      <c r="W88" s="8">
        <v>0</v>
      </c>
      <c r="Y88" s="8">
        <v>0</v>
      </c>
      <c r="AA88" s="93">
        <v>0</v>
      </c>
      <c r="AC88" s="95"/>
    </row>
    <row r="89" spans="1:29" ht="21.75" customHeight="1">
      <c r="A89" s="149" t="s">
        <v>48</v>
      </c>
      <c r="B89" s="149"/>
      <c r="C89" s="149"/>
      <c r="E89" s="81">
        <v>1000000</v>
      </c>
      <c r="G89" s="8">
        <v>5736203748</v>
      </c>
      <c r="I89" s="8">
        <v>6501087000</v>
      </c>
      <c r="K89" s="8">
        <v>0</v>
      </c>
      <c r="M89" s="8">
        <v>0</v>
      </c>
      <c r="O89" s="8">
        <v>1000000</v>
      </c>
      <c r="Q89" s="8">
        <v>5465504315</v>
      </c>
      <c r="S89" s="8">
        <v>0</v>
      </c>
      <c r="U89" s="8">
        <v>0</v>
      </c>
      <c r="W89" s="8">
        <v>0</v>
      </c>
      <c r="Y89" s="8">
        <v>0</v>
      </c>
      <c r="AA89" s="93">
        <v>0</v>
      </c>
      <c r="AC89" s="95"/>
    </row>
    <row r="90" spans="1:29" ht="21.75" customHeight="1">
      <c r="A90" s="149" t="s">
        <v>58</v>
      </c>
      <c r="B90" s="149"/>
      <c r="C90" s="149"/>
      <c r="E90" s="81">
        <v>3250000</v>
      </c>
      <c r="G90" s="8">
        <v>4072694655</v>
      </c>
      <c r="I90" s="8">
        <v>3918793612.5</v>
      </c>
      <c r="K90" s="8">
        <v>0</v>
      </c>
      <c r="M90" s="8">
        <v>0</v>
      </c>
      <c r="O90" s="8">
        <v>3250000</v>
      </c>
      <c r="Q90" s="8">
        <v>3616142390</v>
      </c>
      <c r="S90" s="8">
        <v>0</v>
      </c>
      <c r="U90" s="8">
        <v>0</v>
      </c>
      <c r="W90" s="8">
        <v>0</v>
      </c>
      <c r="Y90" s="8">
        <v>0</v>
      </c>
      <c r="AA90" s="93">
        <v>0</v>
      </c>
      <c r="AC90" s="95"/>
    </row>
    <row r="91" spans="1:29" ht="21.75" customHeight="1">
      <c r="A91" s="149" t="s">
        <v>74</v>
      </c>
      <c r="B91" s="149"/>
      <c r="C91" s="149"/>
      <c r="E91" s="81">
        <v>1500000</v>
      </c>
      <c r="G91" s="8">
        <v>4056680124</v>
      </c>
      <c r="I91" s="8">
        <v>6247604250</v>
      </c>
      <c r="K91" s="8">
        <v>0</v>
      </c>
      <c r="M91" s="8">
        <v>0</v>
      </c>
      <c r="O91" s="8">
        <v>1500000</v>
      </c>
      <c r="Q91" s="8">
        <v>5294128586</v>
      </c>
      <c r="S91" s="8">
        <v>0</v>
      </c>
      <c r="U91" s="8">
        <v>0</v>
      </c>
      <c r="W91" s="8">
        <v>0</v>
      </c>
      <c r="Y91" s="8">
        <v>0</v>
      </c>
      <c r="AA91" s="93">
        <v>0</v>
      </c>
      <c r="AC91" s="95"/>
    </row>
    <row r="92" spans="1:29" ht="21.75" customHeight="1">
      <c r="A92" s="149" t="s">
        <v>90</v>
      </c>
      <c r="B92" s="149"/>
      <c r="C92" s="149"/>
      <c r="E92" s="81">
        <v>619259</v>
      </c>
      <c r="G92" s="8">
        <v>7491465225</v>
      </c>
      <c r="I92" s="8">
        <v>8297943032.6459999</v>
      </c>
      <c r="K92" s="8">
        <v>0</v>
      </c>
      <c r="M92" s="8">
        <v>0</v>
      </c>
      <c r="O92" s="8">
        <v>619259</v>
      </c>
      <c r="Q92" s="8">
        <v>7613092393</v>
      </c>
      <c r="S92" s="8">
        <v>0</v>
      </c>
      <c r="U92" s="8">
        <v>0</v>
      </c>
      <c r="W92" s="8">
        <v>0</v>
      </c>
      <c r="Y92" s="8">
        <v>0</v>
      </c>
      <c r="AA92" s="93">
        <v>0</v>
      </c>
      <c r="AC92" s="95"/>
    </row>
    <row r="93" spans="1:29" ht="21.75" customHeight="1">
      <c r="A93" s="149" t="s">
        <v>96</v>
      </c>
      <c r="B93" s="149"/>
      <c r="C93" s="149"/>
      <c r="E93" s="81">
        <v>250000</v>
      </c>
      <c r="G93" s="11">
        <v>3333023640</v>
      </c>
      <c r="I93" s="11">
        <v>2713756500</v>
      </c>
      <c r="K93" s="11">
        <v>0</v>
      </c>
      <c r="M93" s="11">
        <v>0</v>
      </c>
      <c r="O93" s="11">
        <v>250000</v>
      </c>
      <c r="Q93" s="11">
        <v>2558547093</v>
      </c>
      <c r="S93" s="11">
        <v>0</v>
      </c>
      <c r="U93" s="11">
        <v>0</v>
      </c>
      <c r="W93" s="11">
        <v>0</v>
      </c>
      <c r="Y93" s="11">
        <v>0</v>
      </c>
      <c r="AA93" s="93">
        <v>0</v>
      </c>
      <c r="AC93" s="95"/>
    </row>
    <row r="94" spans="1:29" ht="21.75" customHeight="1">
      <c r="A94" s="84" t="s">
        <v>105</v>
      </c>
      <c r="B94" s="84"/>
      <c r="C94" s="84"/>
      <c r="D94" s="86"/>
      <c r="E94" s="13">
        <f>SUM(E9:E93)</f>
        <v>1761175722</v>
      </c>
      <c r="G94" s="13">
        <f>SUM(G9:G93)</f>
        <v>7561878468319</v>
      </c>
      <c r="I94" s="13">
        <f>SUM(I9:I93)</f>
        <v>7365332940987.5488</v>
      </c>
      <c r="K94" s="13">
        <f>SUM(K9:K93)</f>
        <v>121858309</v>
      </c>
      <c r="M94" s="13">
        <f>SUM(M9:M93)</f>
        <v>233022936980</v>
      </c>
      <c r="O94" s="13">
        <f>SUM(O9:O93)</f>
        <v>13122979</v>
      </c>
      <c r="Q94" s="13">
        <f>SUM(Q9:Q93)</f>
        <v>98432108775</v>
      </c>
      <c r="S94" s="13">
        <f>SUM(S9:S93)</f>
        <v>1869911052</v>
      </c>
      <c r="U94" s="13"/>
      <c r="W94" s="13">
        <f>SUM(W9:W93)</f>
        <v>7698145271235</v>
      </c>
      <c r="Y94" s="13">
        <f>SUM(Y9:Y93)</f>
        <v>6798663320409</v>
      </c>
      <c r="AA94" s="14">
        <f>SUM(AA9:AA93)</f>
        <v>84.15878570074311</v>
      </c>
    </row>
    <row r="95" spans="1:29">
      <c r="D95" s="85"/>
      <c r="G95" s="95"/>
    </row>
    <row r="98" spans="19:23">
      <c r="S98" s="95"/>
      <c r="W98" s="95"/>
    </row>
    <row r="100" spans="19:23">
      <c r="S100" s="95"/>
    </row>
  </sheetData>
  <sortState xmlns:xlrd2="http://schemas.microsoft.com/office/spreadsheetml/2017/richdata2" ref="A9:AA93">
    <sortCondition descending="1" ref="Y9:Y93"/>
  </sortState>
  <mergeCells count="97">
    <mergeCell ref="A92:C92"/>
    <mergeCell ref="A93:C93"/>
    <mergeCell ref="A87:C87"/>
    <mergeCell ref="A88:C88"/>
    <mergeCell ref="A89:C89"/>
    <mergeCell ref="A90:C90"/>
    <mergeCell ref="A91:C91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1:C11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14"/>
  <sheetViews>
    <sheetView rightToLeft="1" view="pageBreakPreview" zoomScale="124" zoomScaleNormal="100" zoomScaleSheetLayoutView="124" workbookViewId="0">
      <selection activeCell="G18" sqref="F18:G18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28515625" customWidth="1"/>
  </cols>
  <sheetData>
    <row r="1" spans="1:45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</row>
    <row r="2" spans="1:45" ht="21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</row>
    <row r="3" spans="1:45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</row>
    <row r="4" spans="1:45" ht="14.45" customHeight="1"/>
    <row r="5" spans="1:45" ht="14.45" customHeight="1">
      <c r="A5" s="151" t="s">
        <v>106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</row>
    <row r="6" spans="1:45" ht="14.45" customHeight="1">
      <c r="I6" s="152" t="s">
        <v>7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C6" s="152" t="s">
        <v>9</v>
      </c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</row>
    <row r="7" spans="1:45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5" customHeight="1">
      <c r="A8" s="152" t="s">
        <v>107</v>
      </c>
      <c r="B8" s="152"/>
      <c r="C8" s="152"/>
      <c r="D8" s="152"/>
      <c r="E8" s="152"/>
      <c r="F8" s="152"/>
      <c r="G8" s="152"/>
      <c r="I8" s="152" t="s">
        <v>108</v>
      </c>
      <c r="J8" s="152"/>
      <c r="K8" s="152"/>
      <c r="M8" s="152" t="s">
        <v>109</v>
      </c>
      <c r="N8" s="152"/>
      <c r="O8" s="152"/>
      <c r="Q8" s="152" t="s">
        <v>110</v>
      </c>
      <c r="R8" s="152"/>
      <c r="S8" s="152"/>
      <c r="T8" s="152"/>
      <c r="U8" s="152"/>
      <c r="W8" s="152" t="s">
        <v>111</v>
      </c>
      <c r="X8" s="152"/>
      <c r="Y8" s="152"/>
      <c r="Z8" s="152"/>
      <c r="AA8" s="152"/>
      <c r="AC8" s="152" t="s">
        <v>108</v>
      </c>
      <c r="AD8" s="152"/>
      <c r="AE8" s="152"/>
      <c r="AF8" s="152"/>
      <c r="AG8" s="152"/>
      <c r="AI8" s="152" t="s">
        <v>109</v>
      </c>
      <c r="AJ8" s="152"/>
      <c r="AK8" s="152"/>
      <c r="AM8" s="152" t="s">
        <v>110</v>
      </c>
      <c r="AN8" s="152"/>
      <c r="AO8" s="152"/>
      <c r="AQ8" s="152" t="s">
        <v>111</v>
      </c>
      <c r="AR8" s="152"/>
      <c r="AS8" s="152"/>
    </row>
    <row r="9" spans="1:45" ht="21.75" customHeight="1">
      <c r="A9" s="154" t="s">
        <v>112</v>
      </c>
      <c r="B9" s="154"/>
      <c r="C9" s="154"/>
      <c r="D9" s="154"/>
      <c r="E9" s="154"/>
      <c r="F9" s="154"/>
      <c r="G9" s="154"/>
      <c r="I9" s="155">
        <v>69000000</v>
      </c>
      <c r="J9" s="155"/>
      <c r="K9" s="155"/>
      <c r="M9" s="155">
        <v>2889</v>
      </c>
      <c r="N9" s="155"/>
      <c r="O9" s="155"/>
      <c r="Q9" s="154" t="s">
        <v>113</v>
      </c>
      <c r="R9" s="154"/>
      <c r="S9" s="154"/>
      <c r="T9" s="154"/>
      <c r="U9" s="154"/>
      <c r="W9" s="156">
        <v>0.237564404062486</v>
      </c>
      <c r="X9" s="156"/>
      <c r="Y9" s="156"/>
      <c r="Z9" s="156"/>
      <c r="AA9" s="156"/>
      <c r="AC9" s="155">
        <v>135630080</v>
      </c>
      <c r="AD9" s="155"/>
      <c r="AE9" s="155"/>
      <c r="AF9" s="155"/>
      <c r="AG9" s="155"/>
      <c r="AI9" s="155">
        <v>1424</v>
      </c>
      <c r="AJ9" s="155"/>
      <c r="AK9" s="155"/>
      <c r="AM9" s="154" t="s">
        <v>113</v>
      </c>
      <c r="AN9" s="154"/>
      <c r="AO9" s="154"/>
      <c r="AQ9" s="156">
        <v>0.237564404062486</v>
      </c>
      <c r="AR9" s="156"/>
      <c r="AS9" s="156"/>
    </row>
    <row r="10" spans="1:45" ht="21.75" customHeight="1">
      <c r="A10" s="149" t="s">
        <v>114</v>
      </c>
      <c r="B10" s="149"/>
      <c r="C10" s="149"/>
      <c r="D10" s="149"/>
      <c r="E10" s="149"/>
      <c r="F10" s="149"/>
      <c r="G10" s="149"/>
      <c r="I10" s="158">
        <v>2000000</v>
      </c>
      <c r="J10" s="158"/>
      <c r="K10" s="158"/>
      <c r="M10" s="158">
        <v>102495</v>
      </c>
      <c r="N10" s="158"/>
      <c r="O10" s="158"/>
      <c r="Q10" s="149" t="s">
        <v>115</v>
      </c>
      <c r="R10" s="149"/>
      <c r="S10" s="149"/>
      <c r="T10" s="149"/>
      <c r="U10" s="149"/>
      <c r="W10" s="157">
        <v>0.238617047209886</v>
      </c>
      <c r="X10" s="157"/>
      <c r="Y10" s="157"/>
      <c r="Z10" s="157"/>
      <c r="AA10" s="157"/>
      <c r="AC10" s="158">
        <v>2000000</v>
      </c>
      <c r="AD10" s="158"/>
      <c r="AE10" s="158"/>
      <c r="AF10" s="158"/>
      <c r="AG10" s="158"/>
      <c r="AI10" s="158">
        <v>94133</v>
      </c>
      <c r="AJ10" s="158"/>
      <c r="AK10" s="158"/>
      <c r="AM10" s="149" t="s">
        <v>115</v>
      </c>
      <c r="AN10" s="149"/>
      <c r="AO10" s="149"/>
      <c r="AQ10" s="157">
        <v>0.238617047209886</v>
      </c>
      <c r="AR10" s="157"/>
      <c r="AS10" s="157"/>
    </row>
    <row r="11" spans="1:45" ht="21.75" customHeight="1">
      <c r="A11" s="149" t="s">
        <v>116</v>
      </c>
      <c r="B11" s="149"/>
      <c r="C11" s="149"/>
      <c r="D11" s="149"/>
      <c r="E11" s="149"/>
      <c r="F11" s="149"/>
      <c r="G11" s="149"/>
      <c r="I11" s="158">
        <v>79836111</v>
      </c>
      <c r="J11" s="158"/>
      <c r="K11" s="158"/>
      <c r="M11" s="158">
        <v>5526</v>
      </c>
      <c r="N11" s="158"/>
      <c r="O11" s="158"/>
      <c r="Q11" s="149" t="s">
        <v>117</v>
      </c>
      <c r="R11" s="149"/>
      <c r="S11" s="149"/>
      <c r="T11" s="149"/>
      <c r="U11" s="149"/>
      <c r="W11" s="157">
        <v>0.23871410588390801</v>
      </c>
      <c r="X11" s="157"/>
      <c r="Y11" s="157"/>
      <c r="Z11" s="157"/>
      <c r="AA11" s="157"/>
      <c r="AC11" s="158">
        <v>79836111</v>
      </c>
      <c r="AD11" s="158"/>
      <c r="AE11" s="158"/>
      <c r="AF11" s="158"/>
      <c r="AG11" s="158"/>
      <c r="AI11" s="158">
        <v>5246</v>
      </c>
      <c r="AJ11" s="158"/>
      <c r="AK11" s="158"/>
      <c r="AM11" s="149" t="s">
        <v>117</v>
      </c>
      <c r="AN11" s="149"/>
      <c r="AO11" s="149"/>
      <c r="AQ11" s="157">
        <v>0.23871410588390801</v>
      </c>
      <c r="AR11" s="157"/>
      <c r="AS11" s="157"/>
    </row>
    <row r="12" spans="1:45" ht="21.75" customHeight="1">
      <c r="A12" s="149" t="s">
        <v>118</v>
      </c>
      <c r="B12" s="149"/>
      <c r="C12" s="149"/>
      <c r="D12" s="149"/>
      <c r="E12" s="149"/>
      <c r="F12" s="149"/>
      <c r="G12" s="149"/>
      <c r="I12" s="158">
        <v>35000000</v>
      </c>
      <c r="J12" s="158"/>
      <c r="K12" s="158"/>
      <c r="M12" s="158">
        <v>12654</v>
      </c>
      <c r="N12" s="158"/>
      <c r="O12" s="158"/>
      <c r="Q12" s="149" t="s">
        <v>119</v>
      </c>
      <c r="R12" s="149"/>
      <c r="S12" s="149"/>
      <c r="T12" s="149"/>
      <c r="U12" s="149"/>
      <c r="W12" s="157">
        <v>0.23889398797595601</v>
      </c>
      <c r="X12" s="157"/>
      <c r="Y12" s="157"/>
      <c r="Z12" s="157"/>
      <c r="AA12" s="157"/>
      <c r="AC12" s="158">
        <v>35000000</v>
      </c>
      <c r="AD12" s="158"/>
      <c r="AE12" s="158"/>
      <c r="AF12" s="158"/>
      <c r="AG12" s="158"/>
      <c r="AI12" s="158">
        <v>12654</v>
      </c>
      <c r="AJ12" s="158"/>
      <c r="AK12" s="158"/>
      <c r="AM12" s="149" t="s">
        <v>119</v>
      </c>
      <c r="AN12" s="149"/>
      <c r="AO12" s="149"/>
      <c r="AQ12" s="157">
        <v>0.23889398797595601</v>
      </c>
      <c r="AR12" s="157"/>
      <c r="AS12" s="157"/>
    </row>
    <row r="13" spans="1:45" ht="21.75" customHeight="1">
      <c r="A13" s="149" t="s">
        <v>120</v>
      </c>
      <c r="B13" s="149"/>
      <c r="C13" s="149"/>
      <c r="D13" s="149"/>
      <c r="E13" s="149"/>
      <c r="F13" s="149"/>
      <c r="G13" s="149"/>
      <c r="I13" s="158">
        <v>5900000</v>
      </c>
      <c r="J13" s="158"/>
      <c r="K13" s="158"/>
      <c r="M13" s="158">
        <v>79550</v>
      </c>
      <c r="N13" s="158"/>
      <c r="O13" s="158"/>
      <c r="Q13" s="149" t="s">
        <v>121</v>
      </c>
      <c r="R13" s="149"/>
      <c r="S13" s="149"/>
      <c r="T13" s="149"/>
      <c r="U13" s="149"/>
      <c r="W13" s="157">
        <v>0.23850046291454699</v>
      </c>
      <c r="X13" s="157"/>
      <c r="Y13" s="157"/>
      <c r="Z13" s="157"/>
      <c r="AA13" s="157"/>
      <c r="AC13" s="158">
        <v>5900000</v>
      </c>
      <c r="AD13" s="158"/>
      <c r="AE13" s="158"/>
      <c r="AF13" s="158"/>
      <c r="AG13" s="158"/>
      <c r="AI13" s="158">
        <v>79550</v>
      </c>
      <c r="AJ13" s="158"/>
      <c r="AK13" s="158"/>
      <c r="AM13" s="149" t="s">
        <v>121</v>
      </c>
      <c r="AN13" s="149"/>
      <c r="AO13" s="149"/>
      <c r="AQ13" s="157">
        <v>0.23850046291454699</v>
      </c>
      <c r="AR13" s="157"/>
      <c r="AS13" s="157"/>
    </row>
    <row r="14" spans="1:45" ht="21.75" customHeight="1">
      <c r="A14" s="149" t="s">
        <v>122</v>
      </c>
      <c r="B14" s="149"/>
      <c r="C14" s="149"/>
      <c r="D14" s="149"/>
      <c r="E14" s="149"/>
      <c r="F14" s="149"/>
      <c r="G14" s="149"/>
      <c r="I14" s="158">
        <v>16000000</v>
      </c>
      <c r="J14" s="158"/>
      <c r="K14" s="158"/>
      <c r="M14" s="158">
        <v>12625</v>
      </c>
      <c r="N14" s="158"/>
      <c r="O14" s="158"/>
      <c r="Q14" s="149" t="s">
        <v>123</v>
      </c>
      <c r="R14" s="149"/>
      <c r="S14" s="149"/>
      <c r="T14" s="149"/>
      <c r="U14" s="149"/>
      <c r="W14" s="157">
        <v>0.23853773387049501</v>
      </c>
      <c r="X14" s="157"/>
      <c r="Y14" s="157"/>
      <c r="Z14" s="157"/>
      <c r="AA14" s="157"/>
      <c r="AC14" s="158">
        <v>16000000</v>
      </c>
      <c r="AD14" s="158"/>
      <c r="AE14" s="158"/>
      <c r="AF14" s="158"/>
      <c r="AG14" s="158"/>
      <c r="AI14" s="158">
        <v>11689</v>
      </c>
      <c r="AJ14" s="158"/>
      <c r="AK14" s="158"/>
      <c r="AM14" s="149" t="s">
        <v>123</v>
      </c>
      <c r="AN14" s="149"/>
      <c r="AO14" s="149"/>
      <c r="AQ14" s="157">
        <v>0.23853773387049501</v>
      </c>
      <c r="AR14" s="157"/>
      <c r="AS14" s="157"/>
    </row>
  </sheetData>
  <mergeCells count="69">
    <mergeCell ref="AC14:AG14"/>
    <mergeCell ref="AI14:AK14"/>
    <mergeCell ref="AM14:AO14"/>
    <mergeCell ref="AQ14:AS14"/>
    <mergeCell ref="A14:G14"/>
    <mergeCell ref="I14:K14"/>
    <mergeCell ref="M14:O14"/>
    <mergeCell ref="Q14:U14"/>
    <mergeCell ref="W14:AA14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0:AG10"/>
    <mergeCell ref="AI10:AK10"/>
    <mergeCell ref="AM10:AO10"/>
    <mergeCell ref="AC12:AG12"/>
    <mergeCell ref="AI12:AK12"/>
    <mergeCell ref="AM12:AO12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S1"/>
    <mergeCell ref="A2:AS2"/>
    <mergeCell ref="A3:AS3"/>
    <mergeCell ref="A5:AS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97D6-D88F-498B-B338-BDC600767BA4}">
  <dimension ref="A1:AX23"/>
  <sheetViews>
    <sheetView rightToLeft="1" zoomScaleNormal="100" zoomScaleSheetLayoutView="100" workbookViewId="0">
      <selection activeCell="AH10" sqref="AH10:AJ10"/>
    </sheetView>
  </sheetViews>
  <sheetFormatPr defaultRowHeight="18" customHeight="1"/>
  <cols>
    <col min="1" max="1" width="6.42578125" style="18" bestFit="1" customWidth="1"/>
    <col min="2" max="2" width="43" style="18" customWidth="1"/>
    <col min="3" max="3" width="1.42578125" style="18" hidden="1" customWidth="1"/>
    <col min="4" max="4" width="12.85546875" style="18" hidden="1" customWidth="1"/>
    <col min="5" max="5" width="1.42578125" style="18" hidden="1" customWidth="1"/>
    <col min="6" max="6" width="8.5703125" style="18" hidden="1" customWidth="1"/>
    <col min="7" max="7" width="1.42578125" style="18" hidden="1" customWidth="1"/>
    <col min="8" max="8" width="11.42578125" style="18" hidden="1" customWidth="1"/>
    <col min="9" max="9" width="1.42578125" style="18" hidden="1" customWidth="1"/>
    <col min="10" max="10" width="11.42578125" style="18" hidden="1" customWidth="1"/>
    <col min="11" max="11" width="1.42578125" style="18" hidden="1" customWidth="1"/>
    <col min="12" max="12" width="11.42578125" style="18" hidden="1" customWidth="1"/>
    <col min="13" max="13" width="1.42578125" style="18" hidden="1" customWidth="1"/>
    <col min="14" max="14" width="7.140625" style="18" hidden="1" customWidth="1"/>
    <col min="15" max="15" width="1.42578125" style="18" hidden="1" customWidth="1"/>
    <col min="16" max="16" width="12.28515625" style="18" hidden="1" customWidth="1"/>
    <col min="17" max="17" width="1.42578125" style="18" customWidth="1"/>
    <col min="18" max="18" width="7.85546875" style="18" bestFit="1" customWidth="1"/>
    <col min="19" max="19" width="1.42578125" style="18" customWidth="1"/>
    <col min="20" max="20" width="19.28515625" style="18" bestFit="1" customWidth="1"/>
    <col min="21" max="21" width="1.42578125" style="18" customWidth="1"/>
    <col min="22" max="22" width="17.7109375" style="18" bestFit="1" customWidth="1"/>
    <col min="23" max="23" width="1.42578125" style="18" customWidth="1"/>
    <col min="24" max="24" width="8.28515625" style="18" customWidth="1"/>
    <col min="25" max="25" width="18.7109375" style="57" bestFit="1" customWidth="1"/>
    <col min="26" max="26" width="1.42578125" style="18" customWidth="1"/>
    <col min="27" max="27" width="5.5703125" style="18" bestFit="1" customWidth="1"/>
    <col min="28" max="28" width="8.85546875" style="18" bestFit="1" customWidth="1"/>
    <col min="29" max="29" width="1.42578125" style="18" customWidth="1"/>
    <col min="30" max="30" width="10" style="18" bestFit="1" customWidth="1"/>
    <col min="31" max="31" width="1.42578125" style="18" customWidth="1"/>
    <col min="32" max="32" width="14.28515625" style="18" bestFit="1" customWidth="1"/>
    <col min="33" max="33" width="1.42578125" style="18" customWidth="1"/>
    <col min="34" max="34" width="19.140625" style="18" bestFit="1" customWidth="1"/>
    <col min="35" max="35" width="1.42578125" style="18" customWidth="1"/>
    <col min="36" max="36" width="16.85546875" style="18" bestFit="1" customWidth="1"/>
    <col min="37" max="37" width="1.42578125" style="18" customWidth="1"/>
    <col min="38" max="38" width="10.5703125" style="49" customWidth="1"/>
    <col min="39" max="39" width="18" style="18" bestFit="1" customWidth="1"/>
    <col min="40" max="42" width="9.140625" style="18"/>
    <col min="43" max="43" width="17.7109375" style="18" bestFit="1" customWidth="1"/>
    <col min="44" max="16384" width="9.140625" style="18"/>
  </cols>
  <sheetData>
    <row r="1" spans="1:50" ht="25.5"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ht="25.5">
      <c r="B2" s="160" t="s">
        <v>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25.5">
      <c r="B3" s="160" t="s">
        <v>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</row>
    <row r="5" spans="1:50" s="22" customFormat="1" ht="24">
      <c r="A5" s="20" t="s">
        <v>124</v>
      </c>
      <c r="B5" s="20" t="s">
        <v>260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1:50" ht="21">
      <c r="F7" s="161" t="s">
        <v>261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R7" s="161" t="s">
        <v>263</v>
      </c>
      <c r="S7" s="162"/>
      <c r="T7" s="162"/>
      <c r="U7" s="162"/>
      <c r="V7" s="162"/>
      <c r="X7" s="161" t="s">
        <v>262</v>
      </c>
      <c r="Y7" s="162"/>
      <c r="Z7" s="162"/>
      <c r="AA7" s="162"/>
      <c r="AB7" s="162"/>
      <c r="AD7" s="161" t="s">
        <v>292</v>
      </c>
      <c r="AE7" s="162"/>
      <c r="AF7" s="162"/>
      <c r="AG7" s="162"/>
      <c r="AH7" s="162"/>
      <c r="AI7" s="162"/>
      <c r="AJ7" s="162"/>
      <c r="AK7" s="162"/>
      <c r="AL7" s="162"/>
      <c r="AM7" s="23"/>
    </row>
    <row r="8" spans="1:50" ht="18" customHeight="1">
      <c r="A8" s="163" t="s">
        <v>264</v>
      </c>
      <c r="B8" s="163"/>
      <c r="D8" s="164" t="s">
        <v>265</v>
      </c>
      <c r="F8" s="165" t="s">
        <v>266</v>
      </c>
      <c r="H8" s="165" t="s">
        <v>267</v>
      </c>
      <c r="J8" s="159" t="s">
        <v>268</v>
      </c>
      <c r="L8" s="159" t="s">
        <v>269</v>
      </c>
      <c r="N8" s="159" t="s">
        <v>270</v>
      </c>
      <c r="P8" s="159" t="s">
        <v>271</v>
      </c>
      <c r="R8" s="163" t="s">
        <v>272</v>
      </c>
      <c r="T8" s="163" t="s">
        <v>273</v>
      </c>
      <c r="V8" s="163" t="s">
        <v>274</v>
      </c>
      <c r="X8" s="163" t="s">
        <v>275</v>
      </c>
      <c r="Y8" s="170"/>
      <c r="AA8" s="163" t="s">
        <v>276</v>
      </c>
      <c r="AB8" s="170"/>
      <c r="AD8" s="163" t="s">
        <v>272</v>
      </c>
      <c r="AF8" s="165" t="s">
        <v>277</v>
      </c>
      <c r="AH8" s="163" t="s">
        <v>273</v>
      </c>
      <c r="AJ8" s="163" t="s">
        <v>274</v>
      </c>
      <c r="AL8" s="167" t="s">
        <v>278</v>
      </c>
    </row>
    <row r="9" spans="1:50" ht="18" customHeight="1">
      <c r="A9" s="163"/>
      <c r="B9" s="163"/>
      <c r="D9" s="164"/>
      <c r="F9" s="166"/>
      <c r="H9" s="166"/>
      <c r="J9" s="159"/>
      <c r="L9" s="159"/>
      <c r="N9" s="169"/>
      <c r="P9" s="169"/>
      <c r="R9" s="166"/>
      <c r="T9" s="166"/>
      <c r="V9" s="166"/>
      <c r="X9" s="24" t="s">
        <v>272</v>
      </c>
      <c r="Y9" s="25" t="s">
        <v>273</v>
      </c>
      <c r="AA9" s="24" t="s">
        <v>272</v>
      </c>
      <c r="AB9" s="24" t="s">
        <v>279</v>
      </c>
      <c r="AD9" s="166"/>
      <c r="AF9" s="166"/>
      <c r="AH9" s="166"/>
      <c r="AJ9" s="166"/>
      <c r="AL9" s="168"/>
      <c r="AM9" s="26"/>
    </row>
    <row r="10" spans="1:50" s="31" customFormat="1" ht="18" customHeight="1">
      <c r="A10" s="173" t="s">
        <v>280</v>
      </c>
      <c r="B10" s="173"/>
      <c r="C10" s="30"/>
      <c r="D10" s="27" t="s">
        <v>281</v>
      </c>
      <c r="F10" s="28" t="s">
        <v>282</v>
      </c>
      <c r="H10" s="28" t="s">
        <v>283</v>
      </c>
      <c r="J10" s="28" t="s">
        <v>284</v>
      </c>
      <c r="L10" s="29">
        <v>0</v>
      </c>
      <c r="N10" s="29">
        <v>0</v>
      </c>
      <c r="O10" s="137"/>
      <c r="P10" s="137">
        <v>0</v>
      </c>
      <c r="R10" s="30">
        <v>46001</v>
      </c>
      <c r="T10" s="30">
        <v>382951701088</v>
      </c>
      <c r="U10" s="32"/>
      <c r="V10" s="30">
        <v>437339230751</v>
      </c>
      <c r="X10" s="77">
        <v>0</v>
      </c>
      <c r="Y10" s="78">
        <v>0</v>
      </c>
      <c r="AA10" s="33">
        <v>0</v>
      </c>
      <c r="AB10" s="33">
        <v>0</v>
      </c>
      <c r="AC10" s="28"/>
      <c r="AD10" s="34">
        <v>46001</v>
      </c>
      <c r="AE10" s="35"/>
      <c r="AF10" s="136">
        <v>10065000</v>
      </c>
      <c r="AG10" s="32"/>
      <c r="AH10" s="136">
        <v>382951701088</v>
      </c>
      <c r="AI10" s="96"/>
      <c r="AJ10" s="136">
        <v>461888864844</v>
      </c>
      <c r="AK10" s="32"/>
      <c r="AL10" s="80">
        <v>5.7175953804441662</v>
      </c>
      <c r="AM10" s="146"/>
      <c r="AN10" s="138"/>
      <c r="AO10" s="35"/>
      <c r="AP10" s="139"/>
      <c r="AQ10" s="140"/>
    </row>
    <row r="11" spans="1:50" s="31" customFormat="1" ht="18" customHeight="1" thickBot="1">
      <c r="A11" s="174" t="s">
        <v>105</v>
      </c>
      <c r="B11" s="174" t="s">
        <v>285</v>
      </c>
      <c r="R11" s="36">
        <f>SUM(R10)</f>
        <v>46001</v>
      </c>
      <c r="T11" s="37">
        <f>SUM(T10)</f>
        <v>382951701088</v>
      </c>
      <c r="U11" s="38"/>
      <c r="V11" s="37">
        <f>SUM(V10)</f>
        <v>437339230751</v>
      </c>
      <c r="X11" s="79">
        <f>SUM(X10:$X$10)</f>
        <v>0</v>
      </c>
      <c r="Y11" s="79">
        <f>SUM(Y10)</f>
        <v>0</v>
      </c>
      <c r="AA11" s="40">
        <f>SUM(AA10:$AA$10)</f>
        <v>0</v>
      </c>
      <c r="AB11" s="40">
        <f>SUM(AB10:AB10)</f>
        <v>0</v>
      </c>
      <c r="AD11" s="41">
        <f>SUM(AD10)</f>
        <v>46001</v>
      </c>
      <c r="AF11" s="30"/>
      <c r="AH11" s="36">
        <f>SUM(AH10:$AH$10)</f>
        <v>382951701088</v>
      </c>
      <c r="AJ11" s="39">
        <f>SUM(AJ10:$AJ$10)</f>
        <v>461888864844</v>
      </c>
      <c r="AL11" s="42">
        <f>SUM(AL10)</f>
        <v>5.7175953804441662</v>
      </c>
      <c r="AM11" s="141"/>
    </row>
    <row r="12" spans="1:50" ht="18" customHeight="1" thickTop="1">
      <c r="R12" s="30"/>
      <c r="T12" s="44"/>
      <c r="V12" s="45"/>
      <c r="X12" s="45"/>
      <c r="Y12" s="46"/>
      <c r="AA12" s="45"/>
      <c r="AB12" s="45"/>
      <c r="AD12" s="30"/>
      <c r="AF12" s="30"/>
      <c r="AH12" s="44"/>
      <c r="AJ12" s="45"/>
      <c r="AL12" s="47"/>
    </row>
    <row r="13" spans="1:50" ht="18" customHeight="1">
      <c r="E13" s="43"/>
      <c r="I13" s="48"/>
      <c r="M13" s="49"/>
      <c r="N13" s="43"/>
      <c r="Y13" s="18"/>
      <c r="AH13" s="43"/>
      <c r="AL13" s="18"/>
    </row>
    <row r="14" spans="1:50" ht="18" customHeight="1">
      <c r="A14" s="171"/>
      <c r="B14" s="171"/>
      <c r="C14" s="171"/>
      <c r="D14" s="22"/>
      <c r="E14" s="172"/>
      <c r="F14" s="172"/>
      <c r="G14" s="22"/>
      <c r="H14" s="50"/>
      <c r="I14" s="22"/>
      <c r="J14" s="50"/>
      <c r="K14" s="22"/>
      <c r="L14" s="50"/>
      <c r="M14" s="22"/>
      <c r="N14" s="50"/>
      <c r="O14" s="22"/>
      <c r="P14" s="50"/>
      <c r="Q14" s="22"/>
      <c r="R14" s="50"/>
      <c r="S14" s="22"/>
      <c r="T14" s="50"/>
      <c r="U14" s="22"/>
      <c r="V14" s="50"/>
      <c r="W14" s="22"/>
      <c r="X14" s="50"/>
      <c r="Y14" s="22"/>
      <c r="Z14" s="50"/>
      <c r="AB14" s="51"/>
      <c r="AH14" s="43"/>
    </row>
    <row r="15" spans="1:50" ht="18" customHeight="1">
      <c r="T15" s="52"/>
      <c r="V15" s="52"/>
      <c r="X15" s="23"/>
      <c r="Y15" s="52"/>
      <c r="AA15" s="22"/>
      <c r="AF15" s="53"/>
      <c r="AH15" s="22"/>
      <c r="AJ15" s="54"/>
    </row>
    <row r="16" spans="1:50" ht="18" customHeight="1">
      <c r="T16" s="52"/>
      <c r="V16" s="52"/>
      <c r="X16" s="23"/>
      <c r="Y16" s="52"/>
      <c r="AA16" s="43"/>
      <c r="AB16" s="53"/>
      <c r="AD16" s="43"/>
      <c r="AF16" s="43"/>
      <c r="AH16" s="55"/>
      <c r="AJ16" s="23"/>
    </row>
    <row r="17" spans="1:39" s="22" customFormat="1" ht="18" customHeight="1">
      <c r="A17" s="171"/>
      <c r="B17" s="171"/>
      <c r="C17" s="171"/>
      <c r="E17" s="172"/>
      <c r="F17" s="172"/>
      <c r="H17" s="50"/>
      <c r="J17" s="50"/>
      <c r="L17" s="50"/>
      <c r="N17" s="50"/>
      <c r="P17" s="50"/>
      <c r="R17" s="50"/>
      <c r="T17" s="50"/>
      <c r="V17" s="50"/>
      <c r="X17" s="50"/>
      <c r="Z17" s="50"/>
      <c r="AB17" s="51"/>
      <c r="AD17" s="56"/>
      <c r="AH17" s="133"/>
    </row>
    <row r="18" spans="1:39" ht="18" customHeight="1">
      <c r="T18" s="52"/>
      <c r="V18" s="52"/>
      <c r="X18" s="23"/>
      <c r="AB18" s="53"/>
      <c r="AF18" s="43"/>
      <c r="AH18" s="52"/>
      <c r="AJ18" s="52"/>
      <c r="AM18" s="52"/>
    </row>
    <row r="19" spans="1:39" s="22" customFormat="1" ht="21.75" customHeight="1">
      <c r="A19" s="171"/>
      <c r="B19" s="171"/>
      <c r="C19" s="171"/>
      <c r="E19" s="172"/>
      <c r="F19" s="172"/>
      <c r="H19" s="50"/>
      <c r="J19" s="50"/>
      <c r="L19" s="50"/>
      <c r="N19" s="50"/>
      <c r="P19" s="50"/>
      <c r="R19" s="50"/>
      <c r="T19" s="50"/>
      <c r="V19" s="50"/>
      <c r="X19" s="50"/>
      <c r="Z19" s="50"/>
      <c r="AB19" s="51"/>
    </row>
    <row r="20" spans="1:39" ht="18" customHeight="1">
      <c r="T20" s="52"/>
      <c r="V20" s="52"/>
      <c r="X20" s="23"/>
      <c r="AM20" s="23"/>
    </row>
    <row r="21" spans="1:39" ht="18" customHeight="1">
      <c r="T21" s="52"/>
      <c r="V21" s="52"/>
      <c r="X21" s="23"/>
      <c r="AF21" s="58"/>
      <c r="AH21" s="57"/>
    </row>
    <row r="22" spans="1:39" ht="18" customHeight="1">
      <c r="V22" s="53"/>
      <c r="AH22" s="58"/>
    </row>
    <row r="23" spans="1:39" ht="18" customHeight="1">
      <c r="T23" s="23"/>
    </row>
  </sheetData>
  <mergeCells count="34">
    <mergeCell ref="A19:C19"/>
    <mergeCell ref="E19:F19"/>
    <mergeCell ref="A10:B10"/>
    <mergeCell ref="A11:B11"/>
    <mergeCell ref="A14:C14"/>
    <mergeCell ref="E14:F14"/>
    <mergeCell ref="A17:C17"/>
    <mergeCell ref="E17:F17"/>
    <mergeCell ref="AA8:AB8"/>
    <mergeCell ref="AD8:AD9"/>
    <mergeCell ref="AF8:AF9"/>
    <mergeCell ref="AH8:AH9"/>
    <mergeCell ref="AJ8:AJ9"/>
    <mergeCell ref="P8:P9"/>
    <mergeCell ref="R8:R9"/>
    <mergeCell ref="T8:T9"/>
    <mergeCell ref="V8:V9"/>
    <mergeCell ref="X8:Y8"/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4"/>
  <sheetViews>
    <sheetView rightToLeft="1" workbookViewId="0">
      <selection activeCell="R17" sqref="R17"/>
    </sheetView>
  </sheetViews>
  <sheetFormatPr defaultRowHeight="12.75"/>
  <cols>
    <col min="1" max="1" width="6.42578125" bestFit="1" customWidth="1"/>
    <col min="2" max="2" width="20.85546875" customWidth="1"/>
    <col min="3" max="3" width="1.28515625" customWidth="1"/>
    <col min="4" max="4" width="11.28515625" customWidth="1"/>
    <col min="5" max="5" width="1.28515625" customWidth="1"/>
    <col min="6" max="6" width="15" customWidth="1"/>
    <col min="7" max="7" width="1.28515625" customWidth="1"/>
    <col min="8" max="8" width="14.7109375" customWidth="1"/>
    <col min="9" max="9" width="1.28515625" customWidth="1"/>
    <col min="10" max="10" width="12.140625" customWidth="1"/>
    <col min="11" max="11" width="1.28515625" customWidth="1"/>
    <col min="12" max="12" width="8.42578125" bestFit="1" customWidth="1"/>
    <col min="13" max="13" width="1.28515625" customWidth="1"/>
    <col min="14" max="14" width="8.42578125" bestFit="1" customWidth="1"/>
    <col min="15" max="15" width="1.28515625" customWidth="1"/>
    <col min="16" max="16" width="8.140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4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5.7109375" bestFit="1" customWidth="1"/>
    <col min="29" max="29" width="1.28515625" customWidth="1"/>
    <col min="30" max="30" width="8.28515625" bestFit="1" customWidth="1"/>
    <col min="31" max="31" width="1.28515625" customWidth="1"/>
    <col min="32" max="32" width="10.85546875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38" ht="21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</row>
    <row r="3" spans="1:38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</row>
    <row r="4" spans="1:38" ht="14.45" customHeight="1"/>
    <row r="5" spans="1:38" ht="14.45" customHeight="1">
      <c r="A5" s="1" t="s">
        <v>125</v>
      </c>
      <c r="B5" s="151" t="s">
        <v>126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</row>
    <row r="6" spans="1:38" ht="14.45" customHeight="1">
      <c r="A6" s="152" t="s">
        <v>127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 t="s">
        <v>7</v>
      </c>
      <c r="Q6" s="152"/>
      <c r="R6" s="152"/>
      <c r="S6" s="152"/>
      <c r="T6" s="152"/>
      <c r="V6" s="152" t="s">
        <v>8</v>
      </c>
      <c r="W6" s="152"/>
      <c r="X6" s="152"/>
      <c r="Y6" s="152"/>
      <c r="Z6" s="152"/>
      <c r="AA6" s="152"/>
      <c r="AB6" s="152"/>
      <c r="AD6" s="152" t="s">
        <v>9</v>
      </c>
      <c r="AE6" s="152"/>
      <c r="AF6" s="152"/>
      <c r="AG6" s="152"/>
      <c r="AH6" s="152"/>
      <c r="AI6" s="152"/>
      <c r="AJ6" s="152"/>
      <c r="AK6" s="152"/>
      <c r="AL6" s="152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53" t="s">
        <v>10</v>
      </c>
      <c r="W7" s="153"/>
      <c r="X7" s="153"/>
      <c r="Y7" s="3"/>
      <c r="Z7" s="153" t="s">
        <v>11</v>
      </c>
      <c r="AA7" s="153"/>
      <c r="AB7" s="153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52" t="s">
        <v>128</v>
      </c>
      <c r="B8" s="152"/>
      <c r="D8" s="15" t="s">
        <v>129</v>
      </c>
      <c r="F8" s="15" t="s">
        <v>130</v>
      </c>
      <c r="H8" s="2" t="s">
        <v>131</v>
      </c>
      <c r="J8" s="2" t="s">
        <v>132</v>
      </c>
      <c r="L8" s="15" t="s">
        <v>133</v>
      </c>
      <c r="N8" s="15" t="s">
        <v>111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5" t="s">
        <v>17</v>
      </c>
      <c r="AH8" s="2" t="s">
        <v>14</v>
      </c>
      <c r="AJ8" s="2" t="s">
        <v>15</v>
      </c>
      <c r="AL8" s="15" t="s">
        <v>18</v>
      </c>
    </row>
    <row r="9" spans="1:38" ht="21.75" customHeight="1">
      <c r="A9" s="154" t="s">
        <v>134</v>
      </c>
      <c r="B9" s="154"/>
      <c r="D9" s="94" t="s">
        <v>135</v>
      </c>
      <c r="E9" s="96"/>
      <c r="F9" s="94" t="s">
        <v>135</v>
      </c>
      <c r="H9" s="94" t="s">
        <v>136</v>
      </c>
      <c r="I9" s="96"/>
      <c r="J9" s="94" t="s">
        <v>137</v>
      </c>
      <c r="L9" s="98">
        <v>26</v>
      </c>
      <c r="M9" s="99"/>
      <c r="N9" s="98">
        <v>26</v>
      </c>
      <c r="P9" s="6">
        <v>539600</v>
      </c>
      <c r="R9" s="6">
        <v>503474077059</v>
      </c>
      <c r="T9" s="6">
        <v>507401816748</v>
      </c>
      <c r="V9" s="6">
        <v>0</v>
      </c>
      <c r="X9" s="6">
        <v>0</v>
      </c>
      <c r="Z9" s="6">
        <v>130300</v>
      </c>
      <c r="AB9" s="6">
        <v>121684692655</v>
      </c>
      <c r="AD9" s="6">
        <v>409300</v>
      </c>
      <c r="AF9" s="6">
        <v>920310</v>
      </c>
      <c r="AH9" s="6">
        <v>381897590327</v>
      </c>
      <c r="AJ9" s="6">
        <v>376614609227</v>
      </c>
      <c r="AL9" s="80">
        <v>4.6620087943695143</v>
      </c>
    </row>
    <row r="10" spans="1:38" ht="21.75" customHeight="1">
      <c r="A10" s="176" t="s">
        <v>138</v>
      </c>
      <c r="B10" s="176"/>
      <c r="D10" s="97" t="s">
        <v>135</v>
      </c>
      <c r="E10" s="96"/>
      <c r="F10" s="97" t="s">
        <v>135</v>
      </c>
      <c r="H10" s="97" t="s">
        <v>139</v>
      </c>
      <c r="I10" s="96"/>
      <c r="J10" s="97" t="s">
        <v>140</v>
      </c>
      <c r="L10" s="100">
        <v>23</v>
      </c>
      <c r="M10" s="99"/>
      <c r="N10" s="100">
        <v>23</v>
      </c>
      <c r="P10" s="11">
        <v>0</v>
      </c>
      <c r="R10" s="11">
        <v>0</v>
      </c>
      <c r="T10" s="11">
        <v>0</v>
      </c>
      <c r="V10" s="11">
        <v>73800</v>
      </c>
      <c r="X10" s="11">
        <v>62180388152</v>
      </c>
      <c r="Z10" s="11">
        <v>0</v>
      </c>
      <c r="AB10" s="11">
        <v>0</v>
      </c>
      <c r="AD10" s="11">
        <v>73800</v>
      </c>
      <c r="AF10" s="11">
        <v>842400</v>
      </c>
      <c r="AH10" s="11">
        <v>62180388152</v>
      </c>
      <c r="AJ10" s="11">
        <v>62157851847</v>
      </c>
      <c r="AL10" s="142">
        <v>0.76943497371120195</v>
      </c>
    </row>
    <row r="11" spans="1:38" ht="21.75" customHeight="1">
      <c r="A11" s="175" t="s">
        <v>105</v>
      </c>
      <c r="B11" s="175"/>
      <c r="D11" s="13"/>
      <c r="F11" s="13"/>
      <c r="H11" s="13"/>
      <c r="J11" s="13"/>
      <c r="L11" s="13"/>
      <c r="N11" s="13"/>
      <c r="P11" s="13">
        <f>SUM(P9:P10)</f>
        <v>539600</v>
      </c>
      <c r="R11" s="13">
        <f>SUM(R9:R10)</f>
        <v>503474077059</v>
      </c>
      <c r="T11" s="13">
        <f>SUM(T9:T10)</f>
        <v>507401816748</v>
      </c>
      <c r="V11" s="13">
        <f>SUM(V9:V10)</f>
        <v>73800</v>
      </c>
      <c r="X11" s="13">
        <f>SUM(X9:X10)</f>
        <v>62180388152</v>
      </c>
      <c r="Z11" s="13">
        <f>SUM(Z9:Z10)</f>
        <v>130300</v>
      </c>
      <c r="AB11" s="13">
        <f>SUM(AB9:AB10)</f>
        <v>121684692655</v>
      </c>
      <c r="AD11" s="13">
        <f>SUM(AD9:AD10)</f>
        <v>483100</v>
      </c>
      <c r="AF11" s="13"/>
      <c r="AH11" s="13">
        <f>SUM(AH9:AH10)</f>
        <v>444077978479</v>
      </c>
      <c r="AJ11" s="13">
        <f>SUM(AJ9:AJ10)</f>
        <v>438772461074</v>
      </c>
      <c r="AL11" s="14">
        <f>SUM(AL9:AL10)</f>
        <v>5.4314437680807162</v>
      </c>
    </row>
    <row r="15" spans="1:38">
      <c r="B15" s="85"/>
    </row>
    <row r="16" spans="1:38">
      <c r="AH16" s="95"/>
    </row>
    <row r="17" spans="2:34">
      <c r="AH17" s="95"/>
    </row>
    <row r="19" spans="2:34">
      <c r="B19" s="85"/>
    </row>
    <row r="20" spans="2:34">
      <c r="B20" s="85"/>
      <c r="AH20" s="85"/>
    </row>
    <row r="24" spans="2:34">
      <c r="AH24" s="95"/>
    </row>
  </sheetData>
  <sortState xmlns:xlrd2="http://schemas.microsoft.com/office/spreadsheetml/2017/richdata2" ref="A9:AL10">
    <sortCondition descending="1" ref="AJ9:AJ10"/>
  </sortState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N6" sqref="N6"/>
    </sheetView>
  </sheetViews>
  <sheetFormatPr defaultRowHeight="12.75"/>
  <cols>
    <col min="1" max="1" width="6.28515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1.75" customHeight="1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14.45" customHeight="1"/>
    <row r="5" spans="1:12" ht="14.45" customHeight="1">
      <c r="A5" s="1" t="s">
        <v>141</v>
      </c>
      <c r="B5" s="151" t="s">
        <v>142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4.45" customHeight="1">
      <c r="D7" s="2" t="s">
        <v>7</v>
      </c>
      <c r="F7" s="152" t="s">
        <v>8</v>
      </c>
      <c r="G7" s="152"/>
      <c r="H7" s="152"/>
      <c r="J7" s="2" t="s">
        <v>9</v>
      </c>
    </row>
    <row r="8" spans="1:12" ht="14.45" customHeight="1">
      <c r="D8" s="3"/>
      <c r="F8" s="3"/>
      <c r="G8" s="3"/>
      <c r="H8" s="3"/>
      <c r="J8" s="3"/>
    </row>
    <row r="9" spans="1:12" ht="14.45" customHeight="1">
      <c r="A9" s="152" t="s">
        <v>143</v>
      </c>
      <c r="B9" s="152"/>
      <c r="D9" s="2" t="s">
        <v>144</v>
      </c>
      <c r="F9" s="2" t="s">
        <v>145</v>
      </c>
      <c r="H9" s="2" t="s">
        <v>146</v>
      </c>
      <c r="J9" s="2" t="s">
        <v>144</v>
      </c>
      <c r="L9" s="2" t="s">
        <v>18</v>
      </c>
    </row>
    <row r="10" spans="1:12" ht="21.75" customHeight="1">
      <c r="A10" s="89" t="s">
        <v>295</v>
      </c>
      <c r="B10" s="89"/>
      <c r="D10" s="6">
        <v>28643675585</v>
      </c>
      <c r="F10" s="6">
        <v>240397972384</v>
      </c>
      <c r="H10" s="6">
        <v>250600789686</v>
      </c>
      <c r="J10" s="6">
        <v>18440858283</v>
      </c>
      <c r="L10" s="80">
        <v>0.22827431911768889</v>
      </c>
    </row>
    <row r="11" spans="1:12" ht="21.75" customHeight="1">
      <c r="A11" s="90" t="s">
        <v>297</v>
      </c>
      <c r="B11" s="90"/>
      <c r="D11" s="92">
        <v>9966869168</v>
      </c>
      <c r="F11" s="92">
        <v>190196925757</v>
      </c>
      <c r="H11" s="92">
        <v>190857385000</v>
      </c>
      <c r="J11" s="92">
        <v>9306409925</v>
      </c>
      <c r="L11" s="143">
        <v>0.11520149205950476</v>
      </c>
    </row>
    <row r="12" spans="1:12" ht="21.75" customHeight="1">
      <c r="A12" s="87" t="s">
        <v>293</v>
      </c>
      <c r="B12" s="87"/>
      <c r="D12" s="8">
        <v>41887460</v>
      </c>
      <c r="F12" s="8">
        <v>264843</v>
      </c>
      <c r="H12" s="8">
        <v>717500</v>
      </c>
      <c r="J12" s="8">
        <v>41434803</v>
      </c>
      <c r="L12" s="143">
        <v>5.1291004450264896E-4</v>
      </c>
    </row>
    <row r="13" spans="1:12" ht="21.75" customHeight="1">
      <c r="A13" s="90" t="s">
        <v>296</v>
      </c>
      <c r="B13" s="90"/>
      <c r="D13" s="92">
        <v>7016000</v>
      </c>
      <c r="F13" s="92">
        <v>57037</v>
      </c>
      <c r="H13" s="92">
        <v>630000</v>
      </c>
      <c r="J13" s="92">
        <v>6443037</v>
      </c>
      <c r="L13" s="143">
        <v>7.9756585168323695E-5</v>
      </c>
    </row>
    <row r="14" spans="1:12" ht="21.75" customHeight="1">
      <c r="A14" s="87" t="s">
        <v>24</v>
      </c>
      <c r="B14" s="87"/>
      <c r="D14" s="8">
        <v>6451812</v>
      </c>
      <c r="E14">
        <v>0</v>
      </c>
      <c r="F14" s="8">
        <v>27281</v>
      </c>
      <c r="H14" s="8">
        <v>630000</v>
      </c>
      <c r="J14" s="8">
        <v>5849093</v>
      </c>
      <c r="L14" s="143">
        <v>7.2404315544353687E-5</v>
      </c>
    </row>
    <row r="15" spans="1:12" ht="21.75" customHeight="1">
      <c r="A15" s="88" t="s">
        <v>294</v>
      </c>
      <c r="B15" s="88"/>
      <c r="D15" s="11">
        <v>2445292</v>
      </c>
      <c r="F15" s="11">
        <v>10384</v>
      </c>
      <c r="H15" s="11">
        <v>2455676</v>
      </c>
      <c r="J15" s="11">
        <v>0</v>
      </c>
      <c r="L15" s="143">
        <v>0</v>
      </c>
    </row>
    <row r="16" spans="1:12" ht="21.75" customHeight="1" thickBot="1">
      <c r="A16" s="175" t="s">
        <v>105</v>
      </c>
      <c r="B16" s="175"/>
      <c r="D16" s="13">
        <f>SUM(D10:D15)</f>
        <v>38668345317</v>
      </c>
      <c r="F16" s="13">
        <f>SUM(F10:F15)</f>
        <v>430595257686</v>
      </c>
      <c r="H16" s="13">
        <f>SUM(H10:H15)</f>
        <v>441462607862</v>
      </c>
      <c r="J16" s="13">
        <f>SUM(J10:J15)</f>
        <v>27800995141</v>
      </c>
      <c r="L16" s="144">
        <f>SUM(L10:L15)</f>
        <v>0.34414088212240901</v>
      </c>
    </row>
    <row r="17" ht="13.5" thickTop="1"/>
  </sheetData>
  <sortState xmlns:xlrd2="http://schemas.microsoft.com/office/spreadsheetml/2017/richdata2" ref="A10:L15">
    <sortCondition descending="1" ref="J10:J15"/>
  </sortState>
  <mergeCells count="7">
    <mergeCell ref="A16:B16"/>
    <mergeCell ref="A9:B9"/>
    <mergeCell ref="A1:L1"/>
    <mergeCell ref="A2:L2"/>
    <mergeCell ref="A3:L3"/>
    <mergeCell ref="B5:L5"/>
    <mergeCell ref="F7:H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rightToLeft="1" workbookViewId="0">
      <selection activeCell="B18" sqref="B18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5.28515625" customWidth="1"/>
    <col min="11" max="11" width="0.28515625" customWidth="1"/>
  </cols>
  <sheetData>
    <row r="1" spans="1:14" ht="29.1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ht="21.75" customHeight="1">
      <c r="A2" s="177" t="s">
        <v>147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ht="21.75" customHeight="1">
      <c r="A3" s="177" t="s">
        <v>2</v>
      </c>
      <c r="B3" s="177"/>
      <c r="C3" s="177"/>
      <c r="D3" s="177"/>
      <c r="E3" s="177"/>
      <c r="F3" s="177"/>
      <c r="G3" s="177"/>
      <c r="H3" s="177"/>
      <c r="I3" s="177"/>
      <c r="J3" s="177"/>
    </row>
    <row r="4" spans="1:14" ht="14.45" customHeight="1"/>
    <row r="5" spans="1:14" ht="29.1" customHeight="1">
      <c r="A5" s="101" t="s">
        <v>148</v>
      </c>
      <c r="B5" s="178" t="s">
        <v>149</v>
      </c>
      <c r="C5" s="178"/>
      <c r="D5" s="178"/>
      <c r="E5" s="178"/>
      <c r="F5" s="178"/>
      <c r="G5" s="178"/>
      <c r="H5" s="178"/>
      <c r="I5" s="178"/>
      <c r="J5" s="178"/>
    </row>
    <row r="6" spans="1:14" ht="14.45" customHeight="1"/>
    <row r="7" spans="1:14" ht="42">
      <c r="A7" s="179" t="s">
        <v>150</v>
      </c>
      <c r="B7" s="179"/>
      <c r="D7" s="102" t="s">
        <v>151</v>
      </c>
      <c r="F7" s="102" t="s">
        <v>144</v>
      </c>
      <c r="H7" s="103" t="s">
        <v>152</v>
      </c>
      <c r="I7" s="104"/>
      <c r="J7" s="103" t="s">
        <v>153</v>
      </c>
    </row>
    <row r="8" spans="1:14" ht="21.75" customHeight="1">
      <c r="A8" s="181" t="s">
        <v>154</v>
      </c>
      <c r="B8" s="181"/>
      <c r="D8" s="105" t="s">
        <v>155</v>
      </c>
      <c r="F8" s="106">
        <v>-1137540353398</v>
      </c>
      <c r="H8" s="107">
        <v>109.99391222683639</v>
      </c>
      <c r="J8" s="107">
        <v>-14.081299560780517</v>
      </c>
    </row>
    <row r="9" spans="1:14" ht="21.75" customHeight="1">
      <c r="A9" s="108" t="s">
        <v>298</v>
      </c>
      <c r="B9" s="108"/>
      <c r="D9" s="108" t="s">
        <v>156</v>
      </c>
      <c r="F9" s="109">
        <v>56677889171</v>
      </c>
      <c r="H9" s="145">
        <v>-5.4804409778121688</v>
      </c>
      <c r="I9" s="85"/>
      <c r="J9" s="145">
        <v>0.70160002105027064</v>
      </c>
    </row>
    <row r="10" spans="1:14" ht="21.75" customHeight="1">
      <c r="A10" s="182" t="s">
        <v>157</v>
      </c>
      <c r="B10" s="182"/>
      <c r="D10" s="108" t="s">
        <v>158</v>
      </c>
      <c r="F10" s="109">
        <v>44471843442</v>
      </c>
      <c r="H10" s="145">
        <v>-4.3001833117505983</v>
      </c>
      <c r="I10" s="85"/>
      <c r="J10" s="145">
        <v>0.55050473388158883</v>
      </c>
    </row>
    <row r="11" spans="1:14" ht="21.75" customHeight="1">
      <c r="A11" s="182" t="s">
        <v>159</v>
      </c>
      <c r="B11" s="182"/>
      <c r="D11" s="108" t="s">
        <v>160</v>
      </c>
      <c r="F11" s="109">
        <v>80848298</v>
      </c>
      <c r="H11" s="145">
        <v>-7.817586925454513E-3</v>
      </c>
      <c r="I11" s="85"/>
      <c r="J11" s="145">
        <v>1.0007988725116764E-3</v>
      </c>
    </row>
    <row r="12" spans="1:14" ht="21.75" customHeight="1">
      <c r="A12" s="183" t="s">
        <v>161</v>
      </c>
      <c r="B12" s="183"/>
      <c r="D12" s="110" t="s">
        <v>162</v>
      </c>
      <c r="F12" s="111">
        <v>2124943192</v>
      </c>
      <c r="H12" s="145">
        <v>-0.20547035034816416</v>
      </c>
      <c r="J12" s="145">
        <v>2.6304088067567764E-2</v>
      </c>
      <c r="N12" s="85"/>
    </row>
    <row r="13" spans="1:14" ht="21.75" customHeight="1">
      <c r="A13" s="180" t="s">
        <v>105</v>
      </c>
      <c r="B13" s="180"/>
      <c r="D13" s="112"/>
      <c r="F13" s="113">
        <f>SUM(F8:F12)</f>
        <v>-1034184829295</v>
      </c>
      <c r="H13" s="114">
        <f>SUM(H8:H12)</f>
        <v>100</v>
      </c>
      <c r="J13" s="114">
        <f>SUM(J8:J12)</f>
        <v>-12.801889918908579</v>
      </c>
    </row>
    <row r="15" spans="1:14">
      <c r="H15" s="85"/>
    </row>
    <row r="16" spans="1:14">
      <c r="J16" s="85"/>
    </row>
  </sheetData>
  <mergeCells count="10">
    <mergeCell ref="A13:B13"/>
    <mergeCell ref="A8:B8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22"/>
  <sheetViews>
    <sheetView rightToLeft="1" workbookViewId="0">
      <selection activeCell="X6" sqref="X6"/>
    </sheetView>
  </sheetViews>
  <sheetFormatPr defaultRowHeight="12.75"/>
  <cols>
    <col min="1" max="1" width="6.140625" bestFit="1" customWidth="1"/>
    <col min="2" max="2" width="21.140625" customWidth="1"/>
    <col min="3" max="3" width="1.28515625" customWidth="1"/>
    <col min="4" max="4" width="16.7109375" bestFit="1" customWidth="1"/>
    <col min="5" max="5" width="1.28515625" customWidth="1"/>
    <col min="6" max="6" width="17.42578125" bestFit="1" customWidth="1"/>
    <col min="7" max="7" width="1.28515625" customWidth="1"/>
    <col min="8" max="8" width="16.28515625" bestFit="1" customWidth="1"/>
    <col min="9" max="9" width="1.28515625" customWidth="1"/>
    <col min="10" max="10" width="17.5703125" bestFit="1" customWidth="1"/>
    <col min="11" max="11" width="1.28515625" customWidth="1"/>
    <col min="12" max="12" width="17.42578125" bestFit="1" customWidth="1"/>
    <col min="13" max="13" width="1.28515625" customWidth="1"/>
    <col min="14" max="14" width="16.5703125" bestFit="1" customWidth="1"/>
    <col min="15" max="15" width="1.28515625" customWidth="1"/>
    <col min="16" max="16" width="19" bestFit="1" customWidth="1"/>
    <col min="17" max="17" width="1.28515625" customWidth="1"/>
    <col min="18" max="18" width="17.42578125" bestFit="1" customWidth="1"/>
    <col min="19" max="19" width="1.28515625" customWidth="1"/>
    <col min="20" max="20" width="19.140625" bestFit="1" customWidth="1"/>
    <col min="21" max="21" width="1.28515625" customWidth="1"/>
    <col min="22" max="22" width="17.42578125" bestFit="1" customWidth="1"/>
    <col min="23" max="23" width="19.28515625" style="134" bestFit="1" customWidth="1"/>
    <col min="24" max="24" width="16.42578125" bestFit="1" customWidth="1"/>
  </cols>
  <sheetData>
    <row r="1" spans="1:24" ht="29.1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24" ht="21.75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4" ht="21.75" customHeight="1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1:24" ht="14.45" customHeight="1"/>
    <row r="5" spans="1:24" ht="14.45" customHeight="1">
      <c r="A5" s="1" t="s">
        <v>163</v>
      </c>
      <c r="B5" s="151" t="s">
        <v>164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ht="14.45" customHeight="1">
      <c r="D6" s="152" t="s">
        <v>165</v>
      </c>
      <c r="E6" s="152"/>
      <c r="F6" s="152"/>
      <c r="G6" s="152"/>
      <c r="H6" s="152"/>
      <c r="I6" s="152"/>
      <c r="J6" s="152"/>
      <c r="K6" s="152"/>
      <c r="L6" s="152"/>
      <c r="N6" s="152" t="s">
        <v>166</v>
      </c>
      <c r="O6" s="152"/>
      <c r="P6" s="152"/>
      <c r="Q6" s="152"/>
      <c r="R6" s="152"/>
      <c r="S6" s="152"/>
      <c r="T6" s="152"/>
      <c r="U6" s="152"/>
      <c r="V6" s="152"/>
    </row>
    <row r="7" spans="1:24" ht="14.45" customHeight="1">
      <c r="D7" s="3"/>
      <c r="E7" s="3"/>
      <c r="F7" s="3"/>
      <c r="G7" s="3"/>
      <c r="H7" s="3"/>
      <c r="I7" s="3"/>
      <c r="J7" s="153" t="s">
        <v>105</v>
      </c>
      <c r="K7" s="153"/>
      <c r="L7" s="153"/>
      <c r="N7" s="3"/>
      <c r="O7" s="3"/>
      <c r="P7" s="3"/>
      <c r="Q7" s="3"/>
      <c r="R7" s="3"/>
      <c r="S7" s="3"/>
      <c r="T7" s="153" t="s">
        <v>105</v>
      </c>
      <c r="U7" s="153"/>
      <c r="V7" s="153"/>
    </row>
    <row r="8" spans="1:24" ht="14.45" customHeight="1">
      <c r="A8" s="152" t="s">
        <v>167</v>
      </c>
      <c r="B8" s="152"/>
      <c r="D8" s="2" t="s">
        <v>168</v>
      </c>
      <c r="F8" s="2" t="s">
        <v>169</v>
      </c>
      <c r="H8" s="2" t="s">
        <v>170</v>
      </c>
      <c r="J8" s="4" t="s">
        <v>144</v>
      </c>
      <c r="K8" s="3"/>
      <c r="L8" s="4" t="s">
        <v>152</v>
      </c>
      <c r="N8" s="2" t="s">
        <v>168</v>
      </c>
      <c r="P8" s="2" t="s">
        <v>169</v>
      </c>
      <c r="R8" s="2" t="s">
        <v>170</v>
      </c>
      <c r="T8" s="4" t="s">
        <v>144</v>
      </c>
      <c r="U8" s="3"/>
      <c r="V8" s="4" t="s">
        <v>152</v>
      </c>
    </row>
    <row r="9" spans="1:24" ht="21.75" customHeight="1">
      <c r="A9" s="154" t="s">
        <v>38</v>
      </c>
      <c r="B9" s="154"/>
      <c r="D9" s="115">
        <v>0</v>
      </c>
      <c r="E9" s="116"/>
      <c r="F9" s="115">
        <v>34297563758</v>
      </c>
      <c r="G9" s="116"/>
      <c r="H9" s="115">
        <v>0</v>
      </c>
      <c r="I9" s="116"/>
      <c r="J9" s="115">
        <v>34297563758</v>
      </c>
      <c r="K9" s="116"/>
      <c r="L9" s="120">
        <v>-8.3188293284748269</v>
      </c>
      <c r="M9" s="116"/>
      <c r="N9" s="115">
        <v>0</v>
      </c>
      <c r="O9" s="116"/>
      <c r="P9" s="122">
        <v>39270650467</v>
      </c>
      <c r="Q9" s="116"/>
      <c r="R9" s="115">
        <v>0</v>
      </c>
      <c r="S9" s="116"/>
      <c r="T9" s="115">
        <v>39270650467</v>
      </c>
      <c r="U9" s="116"/>
      <c r="V9" s="120">
        <v>-3.8632633514051711</v>
      </c>
      <c r="X9" s="95"/>
    </row>
    <row r="10" spans="1:24" ht="21.75" customHeight="1">
      <c r="A10" s="176" t="s">
        <v>30</v>
      </c>
      <c r="B10" s="176"/>
      <c r="D10" s="117">
        <v>18919467844</v>
      </c>
      <c r="E10" s="116"/>
      <c r="F10" s="117">
        <v>-12114555558</v>
      </c>
      <c r="G10" s="116"/>
      <c r="H10" s="117">
        <v>-99902008</v>
      </c>
      <c r="I10" s="116"/>
      <c r="J10" s="117">
        <v>6705010278</v>
      </c>
      <c r="K10" s="116"/>
      <c r="L10" s="124">
        <v>-1.6262914923612093</v>
      </c>
      <c r="M10" s="116"/>
      <c r="N10" s="117">
        <v>18919467844</v>
      </c>
      <c r="O10" s="116"/>
      <c r="P10" s="122">
        <v>1346614195</v>
      </c>
      <c r="Q10" s="116"/>
      <c r="R10" s="117">
        <v>-99902008</v>
      </c>
      <c r="S10" s="116"/>
      <c r="T10" s="117">
        <v>20166180031</v>
      </c>
      <c r="U10" s="116"/>
      <c r="V10" s="124">
        <v>-1.9838546936488435</v>
      </c>
      <c r="X10" s="95"/>
    </row>
    <row r="11" spans="1:24" ht="21.75" customHeight="1">
      <c r="A11" s="176" t="s">
        <v>80</v>
      </c>
      <c r="B11" s="176"/>
      <c r="D11" s="117">
        <v>21700134426</v>
      </c>
      <c r="E11" s="116"/>
      <c r="F11" s="117">
        <v>-12459690523</v>
      </c>
      <c r="G11" s="116"/>
      <c r="H11" s="117">
        <v>0</v>
      </c>
      <c r="I11" s="116"/>
      <c r="J11" s="117">
        <v>9240443903</v>
      </c>
      <c r="K11" s="116"/>
      <c r="L11" s="124">
        <v>-2.2412576091639371</v>
      </c>
      <c r="M11" s="116"/>
      <c r="N11" s="117">
        <v>21700134426</v>
      </c>
      <c r="O11" s="116"/>
      <c r="P11" s="122">
        <v>10316941196</v>
      </c>
      <c r="Q11" s="116"/>
      <c r="R11" s="117">
        <v>-12574732367</v>
      </c>
      <c r="S11" s="116"/>
      <c r="T11" s="117">
        <v>19442343255</v>
      </c>
      <c r="U11" s="116"/>
      <c r="V11" s="124">
        <v>-1.9126470091346812</v>
      </c>
      <c r="X11" s="95"/>
    </row>
    <row r="12" spans="1:24" ht="21.75" customHeight="1">
      <c r="A12" s="176" t="s">
        <v>67</v>
      </c>
      <c r="B12" s="176"/>
      <c r="D12" s="117">
        <v>0</v>
      </c>
      <c r="E12" s="116"/>
      <c r="F12" s="117">
        <v>-6844034250</v>
      </c>
      <c r="G12" s="116"/>
      <c r="H12" s="117">
        <v>0</v>
      </c>
      <c r="I12" s="116"/>
      <c r="J12" s="117">
        <v>-6844034250</v>
      </c>
      <c r="K12" s="116"/>
      <c r="L12" s="124">
        <v>1.6600115753325515</v>
      </c>
      <c r="M12" s="116"/>
      <c r="N12" s="117">
        <v>8515800000</v>
      </c>
      <c r="O12" s="116"/>
      <c r="P12" s="122">
        <v>5874102194</v>
      </c>
      <c r="Q12" s="116"/>
      <c r="R12" s="117">
        <v>0</v>
      </c>
      <c r="S12" s="116"/>
      <c r="T12" s="117">
        <v>14389902194</v>
      </c>
      <c r="U12" s="116"/>
      <c r="V12" s="124">
        <v>-1.4156114328460192</v>
      </c>
      <c r="X12" s="95"/>
    </row>
    <row r="13" spans="1:24" ht="21.75" customHeight="1">
      <c r="A13" s="176" t="s">
        <v>32</v>
      </c>
      <c r="B13" s="176"/>
      <c r="D13" s="117">
        <v>16278026667</v>
      </c>
      <c r="E13" s="116"/>
      <c r="F13" s="117">
        <v>-11129383800</v>
      </c>
      <c r="G13" s="116"/>
      <c r="H13" s="117">
        <v>0</v>
      </c>
      <c r="I13" s="116"/>
      <c r="J13" s="117">
        <v>5148642867</v>
      </c>
      <c r="K13" s="116"/>
      <c r="L13" s="124">
        <v>-1.2487966080054866</v>
      </c>
      <c r="M13" s="116"/>
      <c r="N13" s="117">
        <v>16278026667</v>
      </c>
      <c r="O13" s="116"/>
      <c r="P13" s="122">
        <v>-8626365900</v>
      </c>
      <c r="Q13" s="116"/>
      <c r="R13" s="117">
        <v>0</v>
      </c>
      <c r="S13" s="116"/>
      <c r="T13" s="117">
        <v>7651660767</v>
      </c>
      <c r="U13" s="116"/>
      <c r="V13" s="124">
        <v>-0.75273468269582466</v>
      </c>
      <c r="X13" s="95"/>
    </row>
    <row r="14" spans="1:24" ht="21.75" customHeight="1">
      <c r="A14" s="176" t="s">
        <v>23</v>
      </c>
      <c r="B14" s="176"/>
      <c r="D14" s="117">
        <v>1071314500</v>
      </c>
      <c r="E14" s="116"/>
      <c r="F14" s="117">
        <v>-3301314554</v>
      </c>
      <c r="G14" s="116"/>
      <c r="H14" s="117">
        <v>0</v>
      </c>
      <c r="I14" s="116"/>
      <c r="J14" s="117">
        <v>-2230000054</v>
      </c>
      <c r="K14" s="116"/>
      <c r="L14" s="124">
        <v>0.54088360277159853</v>
      </c>
      <c r="M14" s="116"/>
      <c r="N14" s="117">
        <v>1071314500</v>
      </c>
      <c r="O14" s="116"/>
      <c r="P14" s="122">
        <v>1323612012</v>
      </c>
      <c r="Q14" s="116"/>
      <c r="R14" s="117">
        <v>4317057919</v>
      </c>
      <c r="S14" s="116"/>
      <c r="T14" s="117">
        <v>6711984431</v>
      </c>
      <c r="U14" s="116"/>
      <c r="V14" s="124">
        <v>-0.66029370940198917</v>
      </c>
      <c r="X14" s="95"/>
    </row>
    <row r="15" spans="1:24" ht="21.75" customHeight="1">
      <c r="A15" s="176" t="s">
        <v>52</v>
      </c>
      <c r="B15" s="176"/>
      <c r="D15" s="117">
        <v>0</v>
      </c>
      <c r="E15" s="116"/>
      <c r="F15" s="117">
        <v>655363996</v>
      </c>
      <c r="G15" s="116"/>
      <c r="H15" s="117">
        <v>-4854</v>
      </c>
      <c r="I15" s="116"/>
      <c r="J15" s="117">
        <v>655359142</v>
      </c>
      <c r="K15" s="116"/>
      <c r="L15" s="124">
        <v>-0.15895650459668717</v>
      </c>
      <c r="M15" s="116"/>
      <c r="N15" s="117">
        <v>5369938118</v>
      </c>
      <c r="O15" s="116"/>
      <c r="P15" s="122">
        <v>887195556</v>
      </c>
      <c r="Q15" s="116"/>
      <c r="R15" s="117">
        <v>-4854</v>
      </c>
      <c r="S15" s="116"/>
      <c r="T15" s="117">
        <v>6257128820</v>
      </c>
      <c r="U15" s="116"/>
      <c r="V15" s="124">
        <v>-0.61554713680233386</v>
      </c>
      <c r="X15" s="95"/>
    </row>
    <row r="16" spans="1:24" ht="21.75" customHeight="1">
      <c r="A16" s="176" t="s">
        <v>104</v>
      </c>
      <c r="B16" s="176"/>
      <c r="D16" s="117">
        <v>0</v>
      </c>
      <c r="E16" s="116"/>
      <c r="F16" s="117">
        <v>5404023430</v>
      </c>
      <c r="G16" s="116"/>
      <c r="H16" s="117">
        <v>0</v>
      </c>
      <c r="I16" s="116"/>
      <c r="J16" s="117">
        <v>5404023430</v>
      </c>
      <c r="K16" s="116"/>
      <c r="L16" s="124">
        <v>-1.3107388302693428</v>
      </c>
      <c r="M16" s="116"/>
      <c r="N16" s="117">
        <v>0</v>
      </c>
      <c r="O16" s="116"/>
      <c r="P16" s="122">
        <v>5404023430</v>
      </c>
      <c r="Q16" s="116"/>
      <c r="R16" s="117">
        <v>0</v>
      </c>
      <c r="S16" s="116"/>
      <c r="T16" s="117">
        <v>5404023430</v>
      </c>
      <c r="U16" s="116"/>
      <c r="V16" s="124">
        <v>-0.53162260922562043</v>
      </c>
      <c r="X16" s="95"/>
    </row>
    <row r="17" spans="1:24" ht="21.75" customHeight="1">
      <c r="A17" s="176" t="s">
        <v>171</v>
      </c>
      <c r="B17" s="176"/>
      <c r="D17" s="117">
        <v>0</v>
      </c>
      <c r="E17" s="116"/>
      <c r="F17" s="117">
        <v>0</v>
      </c>
      <c r="G17" s="116"/>
      <c r="H17" s="117">
        <v>0</v>
      </c>
      <c r="I17" s="116"/>
      <c r="J17" s="117">
        <v>0</v>
      </c>
      <c r="K17" s="116"/>
      <c r="L17" s="124">
        <v>0</v>
      </c>
      <c r="M17" s="116"/>
      <c r="N17" s="117">
        <v>0</v>
      </c>
      <c r="O17" s="116"/>
      <c r="P17" s="122">
        <v>0</v>
      </c>
      <c r="Q17" s="116"/>
      <c r="R17" s="117">
        <v>3534749327</v>
      </c>
      <c r="S17" s="116"/>
      <c r="T17" s="117">
        <v>3534749327</v>
      </c>
      <c r="U17" s="116"/>
      <c r="V17" s="124">
        <v>-0.34773214522836476</v>
      </c>
      <c r="X17" s="95"/>
    </row>
    <row r="18" spans="1:24" ht="21.75" customHeight="1">
      <c r="A18" s="176" t="s">
        <v>178</v>
      </c>
      <c r="B18" s="176"/>
      <c r="D18" s="117">
        <v>0</v>
      </c>
      <c r="E18" s="116"/>
      <c r="F18" s="117">
        <v>0</v>
      </c>
      <c r="G18" s="116"/>
      <c r="H18" s="117">
        <v>0</v>
      </c>
      <c r="I18" s="116"/>
      <c r="J18" s="117">
        <v>0</v>
      </c>
      <c r="K18" s="116"/>
      <c r="L18" s="124">
        <v>0</v>
      </c>
      <c r="M18" s="116"/>
      <c r="N18" s="117">
        <v>0</v>
      </c>
      <c r="O18" s="116"/>
      <c r="P18" s="122">
        <v>0</v>
      </c>
      <c r="Q18" s="116"/>
      <c r="R18" s="117">
        <v>3494839859</v>
      </c>
      <c r="S18" s="116"/>
      <c r="T18" s="117">
        <v>3494839859</v>
      </c>
      <c r="U18" s="116"/>
      <c r="V18" s="124">
        <v>-0.34380603798886183</v>
      </c>
      <c r="X18" s="95"/>
    </row>
    <row r="19" spans="1:24" ht="21.75" customHeight="1">
      <c r="A19" s="176" t="s">
        <v>66</v>
      </c>
      <c r="B19" s="176"/>
      <c r="D19" s="117">
        <v>0</v>
      </c>
      <c r="E19" s="116"/>
      <c r="F19" s="117">
        <v>-5026167896</v>
      </c>
      <c r="G19" s="116"/>
      <c r="H19" s="117">
        <v>0</v>
      </c>
      <c r="I19" s="116"/>
      <c r="J19" s="117">
        <v>-5026167896</v>
      </c>
      <c r="K19" s="116"/>
      <c r="L19" s="124">
        <v>1.2190904636289417</v>
      </c>
      <c r="M19" s="116"/>
      <c r="N19" s="117">
        <v>0</v>
      </c>
      <c r="O19" s="116"/>
      <c r="P19" s="122">
        <v>3108793659</v>
      </c>
      <c r="Q19" s="116"/>
      <c r="R19" s="117">
        <v>0</v>
      </c>
      <c r="S19" s="116"/>
      <c r="T19" s="117">
        <v>3108793659</v>
      </c>
      <c r="U19" s="116"/>
      <c r="V19" s="124">
        <v>-0.3058286141704688</v>
      </c>
      <c r="X19" s="95"/>
    </row>
    <row r="20" spans="1:24" ht="21.75" customHeight="1">
      <c r="A20" s="176" t="s">
        <v>46</v>
      </c>
      <c r="B20" s="176"/>
      <c r="D20" s="117">
        <v>0</v>
      </c>
      <c r="E20" s="116"/>
      <c r="F20" s="117">
        <v>-171473625</v>
      </c>
      <c r="G20" s="116"/>
      <c r="H20" s="117">
        <v>0</v>
      </c>
      <c r="I20" s="116"/>
      <c r="J20" s="117">
        <v>-171473625</v>
      </c>
      <c r="K20" s="116"/>
      <c r="L20" s="124">
        <v>4.159070395713365E-2</v>
      </c>
      <c r="M20" s="116"/>
      <c r="N20" s="117">
        <v>2175000000</v>
      </c>
      <c r="O20" s="116"/>
      <c r="P20" s="122">
        <v>902100374</v>
      </c>
      <c r="Q20" s="116"/>
      <c r="R20" s="117">
        <v>0</v>
      </c>
      <c r="S20" s="116"/>
      <c r="T20" s="117">
        <v>3077100374</v>
      </c>
      <c r="U20" s="116"/>
      <c r="V20" s="124">
        <v>-0.30271077667681623</v>
      </c>
      <c r="X20" s="95"/>
    </row>
    <row r="21" spans="1:24" ht="21.75" customHeight="1">
      <c r="A21" s="176" t="s">
        <v>37</v>
      </c>
      <c r="B21" s="176"/>
      <c r="D21" s="117">
        <v>0</v>
      </c>
      <c r="E21" s="116"/>
      <c r="F21" s="117">
        <v>-1860187953</v>
      </c>
      <c r="G21" s="116"/>
      <c r="H21" s="117">
        <v>0</v>
      </c>
      <c r="I21" s="116"/>
      <c r="J21" s="117">
        <v>-1860187953</v>
      </c>
      <c r="K21" s="116"/>
      <c r="L21" s="124">
        <v>0.45118616030803244</v>
      </c>
      <c r="M21" s="116"/>
      <c r="N21" s="117">
        <v>968458288</v>
      </c>
      <c r="O21" s="116"/>
      <c r="P21" s="122">
        <v>2104205005</v>
      </c>
      <c r="Q21" s="116"/>
      <c r="R21" s="117">
        <v>0</v>
      </c>
      <c r="S21" s="116"/>
      <c r="T21" s="117">
        <v>3072663293</v>
      </c>
      <c r="U21" s="116"/>
      <c r="V21" s="124">
        <v>-0.30227427735198531</v>
      </c>
      <c r="X21" s="95"/>
    </row>
    <row r="22" spans="1:24" ht="21.75" customHeight="1">
      <c r="A22" s="176" t="s">
        <v>183</v>
      </c>
      <c r="B22" s="176"/>
      <c r="D22" s="117">
        <v>0</v>
      </c>
      <c r="E22" s="116"/>
      <c r="F22" s="117">
        <v>0</v>
      </c>
      <c r="G22" s="116"/>
      <c r="H22" s="117">
        <v>0</v>
      </c>
      <c r="I22" s="116"/>
      <c r="J22" s="117">
        <v>0</v>
      </c>
      <c r="K22" s="116"/>
      <c r="L22" s="124">
        <v>0</v>
      </c>
      <c r="M22" s="116"/>
      <c r="N22" s="117">
        <v>46800000</v>
      </c>
      <c r="O22" s="116"/>
      <c r="P22" s="122">
        <v>0</v>
      </c>
      <c r="Q22" s="116"/>
      <c r="R22" s="117">
        <v>3006007261</v>
      </c>
      <c r="S22" s="116"/>
      <c r="T22" s="117">
        <v>3052807261</v>
      </c>
      <c r="U22" s="116"/>
      <c r="V22" s="124">
        <v>-0.30032093357443856</v>
      </c>
      <c r="X22" s="95"/>
    </row>
    <row r="23" spans="1:24" ht="21.75" customHeight="1">
      <c r="A23" s="176" t="s">
        <v>72</v>
      </c>
      <c r="B23" s="176"/>
      <c r="D23" s="117">
        <v>0</v>
      </c>
      <c r="E23" s="116"/>
      <c r="F23" s="117">
        <v>-5908368653</v>
      </c>
      <c r="G23" s="116"/>
      <c r="H23" s="117">
        <v>0</v>
      </c>
      <c r="I23" s="116"/>
      <c r="J23" s="117">
        <v>-5908368653</v>
      </c>
      <c r="K23" s="116"/>
      <c r="L23" s="124">
        <v>1.433067105897665</v>
      </c>
      <c r="M23" s="116"/>
      <c r="N23" s="117">
        <v>5259041321</v>
      </c>
      <c r="O23" s="116"/>
      <c r="P23" s="122">
        <v>-2422787516</v>
      </c>
      <c r="Q23" s="116"/>
      <c r="R23" s="117">
        <v>0</v>
      </c>
      <c r="S23" s="116"/>
      <c r="T23" s="117">
        <v>2836253805</v>
      </c>
      <c r="U23" s="116"/>
      <c r="V23" s="124">
        <v>-0.27901741503740923</v>
      </c>
      <c r="X23" s="95"/>
    </row>
    <row r="24" spans="1:24" ht="21.75" customHeight="1">
      <c r="A24" s="176" t="s">
        <v>49</v>
      </c>
      <c r="B24" s="176"/>
      <c r="D24" s="117">
        <v>0</v>
      </c>
      <c r="E24" s="116"/>
      <c r="F24" s="117">
        <v>1576410582</v>
      </c>
      <c r="G24" s="116"/>
      <c r="H24" s="117">
        <v>981096190</v>
      </c>
      <c r="I24" s="116"/>
      <c r="J24" s="117">
        <v>2557506772</v>
      </c>
      <c r="K24" s="116"/>
      <c r="L24" s="124">
        <v>-0.62031992980037887</v>
      </c>
      <c r="M24" s="116"/>
      <c r="N24" s="117">
        <v>62776364</v>
      </c>
      <c r="O24" s="116"/>
      <c r="P24" s="122">
        <v>1616255474</v>
      </c>
      <c r="Q24" s="116"/>
      <c r="R24" s="117">
        <v>981096190</v>
      </c>
      <c r="S24" s="116"/>
      <c r="T24" s="117">
        <v>2660128028</v>
      </c>
      <c r="U24" s="116"/>
      <c r="V24" s="124">
        <v>-0.26169098292002857</v>
      </c>
      <c r="X24" s="95"/>
    </row>
    <row r="25" spans="1:24" ht="21.75" customHeight="1">
      <c r="A25" s="176" t="s">
        <v>173</v>
      </c>
      <c r="B25" s="176"/>
      <c r="D25" s="117">
        <v>0</v>
      </c>
      <c r="E25" s="116"/>
      <c r="F25" s="117">
        <v>0</v>
      </c>
      <c r="G25" s="116"/>
      <c r="H25" s="117">
        <v>0</v>
      </c>
      <c r="I25" s="116"/>
      <c r="J25" s="117">
        <v>0</v>
      </c>
      <c r="K25" s="116"/>
      <c r="L25" s="124">
        <v>0</v>
      </c>
      <c r="M25" s="116"/>
      <c r="N25" s="117">
        <v>0</v>
      </c>
      <c r="O25" s="116"/>
      <c r="P25" s="122">
        <v>0</v>
      </c>
      <c r="Q25" s="116"/>
      <c r="R25" s="117">
        <v>2129782710</v>
      </c>
      <c r="S25" s="116"/>
      <c r="T25" s="117">
        <v>2129782710</v>
      </c>
      <c r="U25" s="116"/>
      <c r="V25" s="124">
        <v>-0.20951808518968854</v>
      </c>
      <c r="X25" s="95"/>
    </row>
    <row r="26" spans="1:24" ht="21.75" customHeight="1">
      <c r="A26" s="176" t="s">
        <v>177</v>
      </c>
      <c r="B26" s="176"/>
      <c r="D26" s="117">
        <v>0</v>
      </c>
      <c r="E26" s="116"/>
      <c r="F26" s="117">
        <v>0</v>
      </c>
      <c r="G26" s="116"/>
      <c r="H26" s="117">
        <v>0</v>
      </c>
      <c r="I26" s="116"/>
      <c r="J26" s="117">
        <v>0</v>
      </c>
      <c r="K26" s="116"/>
      <c r="L26" s="124">
        <v>0</v>
      </c>
      <c r="M26" s="116"/>
      <c r="N26" s="117">
        <v>0</v>
      </c>
      <c r="O26" s="116"/>
      <c r="P26" s="122">
        <v>0</v>
      </c>
      <c r="Q26" s="116"/>
      <c r="R26" s="117">
        <v>1864386501</v>
      </c>
      <c r="S26" s="116"/>
      <c r="T26" s="117">
        <v>1864386501</v>
      </c>
      <c r="U26" s="116"/>
      <c r="V26" s="124">
        <v>-0.18340964451862946</v>
      </c>
      <c r="X26" s="95"/>
    </row>
    <row r="27" spans="1:24" ht="21.75" customHeight="1">
      <c r="A27" s="176" t="s">
        <v>78</v>
      </c>
      <c r="B27" s="176"/>
      <c r="D27" s="117">
        <v>0</v>
      </c>
      <c r="E27" s="116"/>
      <c r="F27" s="117">
        <v>-1922162674</v>
      </c>
      <c r="G27" s="116"/>
      <c r="H27" s="117">
        <v>0</v>
      </c>
      <c r="I27" s="116"/>
      <c r="J27" s="117">
        <v>-1922162674</v>
      </c>
      <c r="K27" s="116"/>
      <c r="L27" s="124">
        <v>0.46621804800467942</v>
      </c>
      <c r="M27" s="116"/>
      <c r="N27" s="117">
        <v>1121527440</v>
      </c>
      <c r="O27" s="116"/>
      <c r="P27" s="122">
        <v>720811004</v>
      </c>
      <c r="Q27" s="116"/>
      <c r="R27" s="117">
        <v>0</v>
      </c>
      <c r="S27" s="116"/>
      <c r="T27" s="117">
        <v>1842338444</v>
      </c>
      <c r="U27" s="116"/>
      <c r="V27" s="124">
        <v>-0.18124065954983276</v>
      </c>
      <c r="X27" s="95"/>
    </row>
    <row r="28" spans="1:24" ht="21.75" customHeight="1">
      <c r="A28" s="176" t="s">
        <v>191</v>
      </c>
      <c r="B28" s="176"/>
      <c r="D28" s="117">
        <v>0</v>
      </c>
      <c r="E28" s="116"/>
      <c r="F28" s="117">
        <v>0</v>
      </c>
      <c r="G28" s="116"/>
      <c r="H28" s="117">
        <v>0</v>
      </c>
      <c r="I28" s="116"/>
      <c r="J28" s="117">
        <v>0</v>
      </c>
      <c r="K28" s="116"/>
      <c r="L28" s="124">
        <v>0</v>
      </c>
      <c r="M28" s="116"/>
      <c r="N28" s="117">
        <v>0</v>
      </c>
      <c r="O28" s="116"/>
      <c r="P28" s="122">
        <v>0</v>
      </c>
      <c r="Q28" s="116"/>
      <c r="R28" s="117">
        <v>1545869466</v>
      </c>
      <c r="S28" s="116"/>
      <c r="T28" s="117">
        <v>1545869466</v>
      </c>
      <c r="U28" s="116"/>
      <c r="V28" s="124">
        <v>-0.15207542485379943</v>
      </c>
      <c r="X28" s="95"/>
    </row>
    <row r="29" spans="1:24" ht="21.75" customHeight="1">
      <c r="A29" s="176" t="s">
        <v>192</v>
      </c>
      <c r="B29" s="176"/>
      <c r="D29" s="117">
        <v>0</v>
      </c>
      <c r="E29" s="116"/>
      <c r="F29" s="117">
        <v>0</v>
      </c>
      <c r="G29" s="116"/>
      <c r="H29" s="117">
        <v>0</v>
      </c>
      <c r="I29" s="116"/>
      <c r="J29" s="117">
        <v>0</v>
      </c>
      <c r="K29" s="116"/>
      <c r="L29" s="124">
        <v>0</v>
      </c>
      <c r="M29" s="116"/>
      <c r="N29" s="117">
        <v>0</v>
      </c>
      <c r="O29" s="116"/>
      <c r="P29" s="122">
        <v>0</v>
      </c>
      <c r="Q29" s="116"/>
      <c r="R29" s="117">
        <v>1410424137</v>
      </c>
      <c r="S29" s="116"/>
      <c r="T29" s="117">
        <v>1410424137</v>
      </c>
      <c r="U29" s="116"/>
      <c r="V29" s="124">
        <v>-0.13875094539083704</v>
      </c>
      <c r="X29" s="95"/>
    </row>
    <row r="30" spans="1:24" ht="21.75" customHeight="1">
      <c r="A30" s="176" t="s">
        <v>76</v>
      </c>
      <c r="B30" s="176"/>
      <c r="D30" s="117">
        <v>528815196</v>
      </c>
      <c r="E30" s="116"/>
      <c r="F30" s="117">
        <v>-555425437</v>
      </c>
      <c r="G30" s="116"/>
      <c r="H30" s="117">
        <v>0</v>
      </c>
      <c r="I30" s="116"/>
      <c r="J30" s="117">
        <v>-26610241</v>
      </c>
      <c r="K30" s="116"/>
      <c r="L30" s="124">
        <v>6.4542792260849444E-3</v>
      </c>
      <c r="M30" s="116"/>
      <c r="N30" s="117">
        <v>528815196</v>
      </c>
      <c r="O30" s="116"/>
      <c r="P30" s="122">
        <v>182243214</v>
      </c>
      <c r="Q30" s="116"/>
      <c r="R30" s="117">
        <v>652658338</v>
      </c>
      <c r="S30" s="116"/>
      <c r="T30" s="117">
        <v>1363716748</v>
      </c>
      <c r="U30" s="116"/>
      <c r="V30" s="124">
        <v>-0.13415609040326418</v>
      </c>
      <c r="X30" s="95"/>
    </row>
    <row r="31" spans="1:24" ht="21.75" customHeight="1">
      <c r="A31" s="176" t="s">
        <v>190</v>
      </c>
      <c r="B31" s="176"/>
      <c r="D31" s="117">
        <v>0</v>
      </c>
      <c r="E31" s="116"/>
      <c r="F31" s="117">
        <v>0</v>
      </c>
      <c r="G31" s="116"/>
      <c r="H31" s="117">
        <v>0</v>
      </c>
      <c r="I31" s="116"/>
      <c r="J31" s="117">
        <v>0</v>
      </c>
      <c r="K31" s="116"/>
      <c r="L31" s="124">
        <v>0</v>
      </c>
      <c r="M31" s="116"/>
      <c r="N31" s="117">
        <v>0</v>
      </c>
      <c r="O31" s="116"/>
      <c r="P31" s="122">
        <v>0</v>
      </c>
      <c r="Q31" s="116"/>
      <c r="R31" s="117">
        <v>1274268025</v>
      </c>
      <c r="S31" s="116"/>
      <c r="T31" s="117">
        <v>1274268025</v>
      </c>
      <c r="U31" s="116"/>
      <c r="V31" s="124">
        <v>-0.1253565424129329</v>
      </c>
      <c r="X31" s="95"/>
    </row>
    <row r="32" spans="1:24" ht="21.75" customHeight="1">
      <c r="A32" s="176" t="s">
        <v>31</v>
      </c>
      <c r="B32" s="176"/>
      <c r="D32" s="117">
        <v>2159914089</v>
      </c>
      <c r="E32" s="116"/>
      <c r="F32" s="117">
        <v>0</v>
      </c>
      <c r="G32" s="116"/>
      <c r="H32" s="117">
        <v>-2111653153</v>
      </c>
      <c r="I32" s="116"/>
      <c r="J32" s="117">
        <v>48260936</v>
      </c>
      <c r="K32" s="116"/>
      <c r="L32" s="124">
        <v>-1.1705627042468914E-2</v>
      </c>
      <c r="M32" s="116"/>
      <c r="N32" s="117">
        <v>2159914089</v>
      </c>
      <c r="O32" s="116"/>
      <c r="P32" s="122">
        <v>0</v>
      </c>
      <c r="Q32" s="116"/>
      <c r="R32" s="117">
        <v>-941656252</v>
      </c>
      <c r="S32" s="116"/>
      <c r="T32" s="117">
        <v>1218257837</v>
      </c>
      <c r="U32" s="116"/>
      <c r="V32" s="124">
        <v>-0.11984652146770956</v>
      </c>
      <c r="X32" s="95"/>
    </row>
    <row r="33" spans="1:24" ht="21.75" customHeight="1">
      <c r="A33" s="176" t="s">
        <v>181</v>
      </c>
      <c r="B33" s="176"/>
      <c r="D33" s="117">
        <v>0</v>
      </c>
      <c r="E33" s="116"/>
      <c r="F33" s="117">
        <v>0</v>
      </c>
      <c r="G33" s="116"/>
      <c r="H33" s="117">
        <v>0</v>
      </c>
      <c r="I33" s="116"/>
      <c r="J33" s="117">
        <v>0</v>
      </c>
      <c r="K33" s="116"/>
      <c r="L33" s="124">
        <v>0</v>
      </c>
      <c r="M33" s="116"/>
      <c r="N33" s="117">
        <v>1201473800</v>
      </c>
      <c r="O33" s="116"/>
      <c r="P33" s="122">
        <v>0</v>
      </c>
      <c r="Q33" s="116"/>
      <c r="R33" s="117">
        <v>-48892667</v>
      </c>
      <c r="S33" s="116"/>
      <c r="T33" s="117">
        <v>1152581133</v>
      </c>
      <c r="U33" s="116"/>
      <c r="V33" s="124">
        <v>-0.11338555378352269</v>
      </c>
      <c r="X33" s="95"/>
    </row>
    <row r="34" spans="1:24" ht="21.75" customHeight="1">
      <c r="A34" s="176" t="s">
        <v>97</v>
      </c>
      <c r="B34" s="176"/>
      <c r="D34" s="117">
        <v>0</v>
      </c>
      <c r="E34" s="116"/>
      <c r="F34" s="117">
        <v>-2087107380</v>
      </c>
      <c r="G34" s="116"/>
      <c r="H34" s="117">
        <v>0</v>
      </c>
      <c r="I34" s="116"/>
      <c r="J34" s="117">
        <v>-2087107380</v>
      </c>
      <c r="K34" s="116"/>
      <c r="L34" s="124">
        <v>0.50622517117911769</v>
      </c>
      <c r="M34" s="116"/>
      <c r="N34" s="117">
        <v>0</v>
      </c>
      <c r="O34" s="116"/>
      <c r="P34" s="122">
        <v>1072381139</v>
      </c>
      <c r="Q34" s="116"/>
      <c r="R34" s="117">
        <v>0</v>
      </c>
      <c r="S34" s="116"/>
      <c r="T34" s="117">
        <v>1072381139</v>
      </c>
      <c r="U34" s="116"/>
      <c r="V34" s="124">
        <v>-0.10549585259653893</v>
      </c>
      <c r="X34" s="95"/>
    </row>
    <row r="35" spans="1:24" ht="21.75" customHeight="1">
      <c r="A35" s="176" t="s">
        <v>184</v>
      </c>
      <c r="B35" s="176"/>
      <c r="D35" s="117">
        <v>0</v>
      </c>
      <c r="E35" s="116"/>
      <c r="F35" s="117">
        <v>0</v>
      </c>
      <c r="G35" s="116"/>
      <c r="H35" s="117">
        <v>0</v>
      </c>
      <c r="I35" s="116"/>
      <c r="J35" s="117">
        <v>0</v>
      </c>
      <c r="K35" s="116"/>
      <c r="L35" s="124">
        <v>0</v>
      </c>
      <c r="M35" s="116"/>
      <c r="N35" s="117">
        <v>0</v>
      </c>
      <c r="O35" s="116"/>
      <c r="P35" s="122">
        <v>0</v>
      </c>
      <c r="Q35" s="116"/>
      <c r="R35" s="117">
        <v>1001495161</v>
      </c>
      <c r="S35" s="116"/>
      <c r="T35" s="117">
        <v>1001495161</v>
      </c>
      <c r="U35" s="116"/>
      <c r="V35" s="124">
        <v>-9.852242084332577E-2</v>
      </c>
      <c r="X35" s="95"/>
    </row>
    <row r="36" spans="1:24" ht="21.75" customHeight="1">
      <c r="A36" s="176" t="s">
        <v>187</v>
      </c>
      <c r="B36" s="176"/>
      <c r="D36" s="117">
        <v>0</v>
      </c>
      <c r="E36" s="116"/>
      <c r="F36" s="117">
        <v>0</v>
      </c>
      <c r="G36" s="116"/>
      <c r="H36" s="117">
        <v>0</v>
      </c>
      <c r="I36" s="116"/>
      <c r="J36" s="117">
        <v>0</v>
      </c>
      <c r="K36" s="116"/>
      <c r="L36" s="124">
        <v>0</v>
      </c>
      <c r="M36" s="116"/>
      <c r="N36" s="117">
        <v>0</v>
      </c>
      <c r="O36" s="116"/>
      <c r="P36" s="122">
        <v>0</v>
      </c>
      <c r="Q36" s="116"/>
      <c r="R36" s="117">
        <v>761044832</v>
      </c>
      <c r="S36" s="116"/>
      <c r="T36" s="117">
        <v>761044832</v>
      </c>
      <c r="U36" s="116"/>
      <c r="V36" s="124">
        <v>-7.4868039446215714E-2</v>
      </c>
      <c r="X36" s="95"/>
    </row>
    <row r="37" spans="1:24" ht="21.75" customHeight="1">
      <c r="A37" s="176" t="s">
        <v>39</v>
      </c>
      <c r="B37" s="176"/>
      <c r="D37" s="117">
        <v>0</v>
      </c>
      <c r="E37" s="116"/>
      <c r="F37" s="117">
        <v>1776633964</v>
      </c>
      <c r="G37" s="116"/>
      <c r="H37" s="117">
        <v>0</v>
      </c>
      <c r="I37" s="116"/>
      <c r="J37" s="117">
        <v>1776633964</v>
      </c>
      <c r="K37" s="116"/>
      <c r="L37" s="124">
        <v>-0.43092024932063361</v>
      </c>
      <c r="M37" s="116"/>
      <c r="N37" s="117">
        <v>0</v>
      </c>
      <c r="O37" s="116"/>
      <c r="P37" s="122">
        <v>731771864</v>
      </c>
      <c r="Q37" s="116"/>
      <c r="R37" s="117">
        <v>0</v>
      </c>
      <c r="S37" s="116"/>
      <c r="T37" s="117">
        <v>731771864</v>
      </c>
      <c r="U37" s="116"/>
      <c r="V37" s="124">
        <v>-7.1988301445535335E-2</v>
      </c>
      <c r="X37" s="95"/>
    </row>
    <row r="38" spans="1:24" ht="21.75" customHeight="1">
      <c r="A38" s="176" t="s">
        <v>90</v>
      </c>
      <c r="B38" s="176"/>
      <c r="D38" s="117">
        <v>0</v>
      </c>
      <c r="E38" s="116"/>
      <c r="F38" s="117">
        <v>0</v>
      </c>
      <c r="G38" s="116"/>
      <c r="H38" s="117">
        <v>-2297655595</v>
      </c>
      <c r="I38" s="116"/>
      <c r="J38" s="117">
        <v>-2297655595</v>
      </c>
      <c r="K38" s="116"/>
      <c r="L38" s="124">
        <v>0.55729336594532697</v>
      </c>
      <c r="M38" s="116"/>
      <c r="N38" s="117">
        <v>1166216218</v>
      </c>
      <c r="O38" s="116"/>
      <c r="P38" s="122">
        <v>0</v>
      </c>
      <c r="Q38" s="116"/>
      <c r="R38" s="117">
        <v>-563856775</v>
      </c>
      <c r="S38" s="116"/>
      <c r="T38" s="117">
        <v>602359443</v>
      </c>
      <c r="U38" s="116"/>
      <c r="V38" s="124">
        <v>-5.9257311321344763E-2</v>
      </c>
      <c r="X38" s="95"/>
    </row>
    <row r="39" spans="1:24" ht="21.75" customHeight="1">
      <c r="A39" s="176" t="s">
        <v>48</v>
      </c>
      <c r="B39" s="176"/>
      <c r="D39" s="117">
        <v>598769651</v>
      </c>
      <c r="E39" s="116"/>
      <c r="F39" s="117">
        <v>0</v>
      </c>
      <c r="G39" s="116"/>
      <c r="H39" s="117">
        <v>-975939692</v>
      </c>
      <c r="I39" s="116"/>
      <c r="J39" s="117">
        <v>-377170041</v>
      </c>
      <c r="K39" s="116"/>
      <c r="L39" s="124">
        <v>9.1482101207873576E-2</v>
      </c>
      <c r="M39" s="116"/>
      <c r="N39" s="117">
        <v>598769651</v>
      </c>
      <c r="O39" s="116"/>
      <c r="P39" s="122">
        <v>0</v>
      </c>
      <c r="Q39" s="116"/>
      <c r="R39" s="117">
        <v>-21214700</v>
      </c>
      <c r="S39" s="116"/>
      <c r="T39" s="117">
        <v>577554951</v>
      </c>
      <c r="U39" s="116"/>
      <c r="V39" s="124">
        <v>-5.6817161139102484E-2</v>
      </c>
      <c r="X39" s="95"/>
    </row>
    <row r="40" spans="1:24" ht="21.75" customHeight="1">
      <c r="A40" s="176" t="s">
        <v>185</v>
      </c>
      <c r="B40" s="176"/>
      <c r="D40" s="117">
        <v>0</v>
      </c>
      <c r="E40" s="116"/>
      <c r="F40" s="117">
        <v>0</v>
      </c>
      <c r="G40" s="116"/>
      <c r="H40" s="117">
        <v>0</v>
      </c>
      <c r="I40" s="116"/>
      <c r="J40" s="117">
        <v>0</v>
      </c>
      <c r="K40" s="116"/>
      <c r="L40" s="124">
        <v>0</v>
      </c>
      <c r="M40" s="116"/>
      <c r="N40" s="117">
        <v>34254538</v>
      </c>
      <c r="O40" s="116"/>
      <c r="P40" s="122">
        <v>0</v>
      </c>
      <c r="Q40" s="116"/>
      <c r="R40" s="117">
        <v>532937548</v>
      </c>
      <c r="S40" s="116"/>
      <c r="T40" s="117">
        <v>567192086</v>
      </c>
      <c r="U40" s="116"/>
      <c r="V40" s="124">
        <v>-5.5797710834766395E-2</v>
      </c>
      <c r="X40" s="95"/>
    </row>
    <row r="41" spans="1:24" ht="21.75" customHeight="1">
      <c r="A41" s="176" t="s">
        <v>179</v>
      </c>
      <c r="B41" s="176"/>
      <c r="D41" s="117">
        <v>0</v>
      </c>
      <c r="E41" s="116"/>
      <c r="F41" s="117">
        <v>0</v>
      </c>
      <c r="G41" s="116"/>
      <c r="H41" s="117">
        <v>0</v>
      </c>
      <c r="I41" s="116"/>
      <c r="J41" s="117">
        <v>0</v>
      </c>
      <c r="K41" s="116"/>
      <c r="L41" s="124">
        <v>0</v>
      </c>
      <c r="M41" s="116"/>
      <c r="N41" s="117">
        <v>0</v>
      </c>
      <c r="O41" s="116"/>
      <c r="P41" s="122">
        <v>0</v>
      </c>
      <c r="Q41" s="116"/>
      <c r="R41" s="117">
        <v>540025110</v>
      </c>
      <c r="S41" s="116"/>
      <c r="T41" s="117">
        <v>540025110</v>
      </c>
      <c r="U41" s="116"/>
      <c r="V41" s="124">
        <v>-5.3125150500236203E-2</v>
      </c>
      <c r="X41" s="95"/>
    </row>
    <row r="42" spans="1:24" ht="21.75" customHeight="1">
      <c r="A42" s="176" t="s">
        <v>98</v>
      </c>
      <c r="B42" s="176"/>
      <c r="D42" s="117">
        <v>0</v>
      </c>
      <c r="E42" s="116"/>
      <c r="F42" s="117">
        <v>-6549344990</v>
      </c>
      <c r="G42" s="116"/>
      <c r="H42" s="117">
        <v>0</v>
      </c>
      <c r="I42" s="116"/>
      <c r="J42" s="117">
        <v>-6549344990</v>
      </c>
      <c r="K42" s="116"/>
      <c r="L42" s="124">
        <v>1.5885350799122979</v>
      </c>
      <c r="M42" s="116"/>
      <c r="N42" s="117">
        <v>7092744479</v>
      </c>
      <c r="O42" s="116"/>
      <c r="P42" s="122">
        <v>-6600070975</v>
      </c>
      <c r="Q42" s="116"/>
      <c r="R42" s="117">
        <v>0</v>
      </c>
      <c r="S42" s="116"/>
      <c r="T42" s="117">
        <v>492673504</v>
      </c>
      <c r="U42" s="116"/>
      <c r="V42" s="124">
        <v>-4.8466920450196703E-2</v>
      </c>
      <c r="X42" s="95"/>
    </row>
    <row r="43" spans="1:24" ht="21.75" customHeight="1">
      <c r="A43" s="176" t="s">
        <v>180</v>
      </c>
      <c r="B43" s="176"/>
      <c r="D43" s="117">
        <v>0</v>
      </c>
      <c r="E43" s="116"/>
      <c r="F43" s="117">
        <v>0</v>
      </c>
      <c r="G43" s="116"/>
      <c r="H43" s="117">
        <v>0</v>
      </c>
      <c r="I43" s="116"/>
      <c r="J43" s="117">
        <v>0</v>
      </c>
      <c r="K43" s="116"/>
      <c r="L43" s="124">
        <v>0</v>
      </c>
      <c r="M43" s="116"/>
      <c r="N43" s="117">
        <v>0</v>
      </c>
      <c r="O43" s="116"/>
      <c r="P43" s="122">
        <v>0</v>
      </c>
      <c r="Q43" s="116"/>
      <c r="R43" s="117">
        <v>481392061</v>
      </c>
      <c r="S43" s="116"/>
      <c r="T43" s="117">
        <v>481392061</v>
      </c>
      <c r="U43" s="116"/>
      <c r="V43" s="124">
        <v>-4.7357104728415103E-2</v>
      </c>
      <c r="X43" s="95"/>
    </row>
    <row r="44" spans="1:24" ht="21.75" customHeight="1">
      <c r="A44" s="176" t="s">
        <v>41</v>
      </c>
      <c r="B44" s="176"/>
      <c r="D44" s="123">
        <v>0</v>
      </c>
      <c r="E44" s="116"/>
      <c r="F44" s="123">
        <v>0</v>
      </c>
      <c r="G44" s="116"/>
      <c r="H44" s="123">
        <v>367400949</v>
      </c>
      <c r="I44" s="116"/>
      <c r="J44" s="123">
        <v>367400949</v>
      </c>
      <c r="K44" s="116"/>
      <c r="L44" s="124">
        <v>-8.9112620692709782E-2</v>
      </c>
      <c r="M44" s="116"/>
      <c r="N44" s="123">
        <v>0</v>
      </c>
      <c r="O44" s="116"/>
      <c r="P44" s="122">
        <v>0</v>
      </c>
      <c r="Q44" s="116"/>
      <c r="R44" s="123">
        <v>367400949</v>
      </c>
      <c r="S44" s="116"/>
      <c r="T44" s="123">
        <v>367400949</v>
      </c>
      <c r="U44" s="116"/>
      <c r="V44" s="124">
        <v>-3.6143191025977676E-2</v>
      </c>
      <c r="X44" s="95"/>
    </row>
    <row r="45" spans="1:24" ht="21.75" customHeight="1">
      <c r="A45" s="176" t="s">
        <v>71</v>
      </c>
      <c r="B45" s="176"/>
      <c r="D45" s="117">
        <v>0</v>
      </c>
      <c r="E45" s="116"/>
      <c r="F45" s="117">
        <v>0</v>
      </c>
      <c r="G45" s="116"/>
      <c r="H45" s="117">
        <v>0</v>
      </c>
      <c r="I45" s="116"/>
      <c r="J45" s="117">
        <v>0</v>
      </c>
      <c r="K45" s="116"/>
      <c r="L45" s="124">
        <v>0</v>
      </c>
      <c r="M45" s="116"/>
      <c r="N45" s="117">
        <v>0</v>
      </c>
      <c r="O45" s="116"/>
      <c r="P45" s="122">
        <v>313433968</v>
      </c>
      <c r="Q45" s="116"/>
      <c r="R45" s="117">
        <v>0</v>
      </c>
      <c r="S45" s="116"/>
      <c r="T45" s="117">
        <v>313433968</v>
      </c>
      <c r="U45" s="116"/>
      <c r="V45" s="124">
        <v>-3.0834171251566837E-2</v>
      </c>
      <c r="X45" s="95"/>
    </row>
    <row r="46" spans="1:24" ht="21.75" customHeight="1">
      <c r="A46" s="176" t="s">
        <v>103</v>
      </c>
      <c r="B46" s="176"/>
      <c r="D46" s="117">
        <v>0</v>
      </c>
      <c r="E46" s="116"/>
      <c r="F46" s="117">
        <v>291188773</v>
      </c>
      <c r="G46" s="116"/>
      <c r="H46" s="117">
        <v>0</v>
      </c>
      <c r="I46" s="116"/>
      <c r="J46" s="117">
        <v>291188773</v>
      </c>
      <c r="K46" s="116"/>
      <c r="L46" s="124">
        <v>-7.0627456866815472E-2</v>
      </c>
      <c r="M46" s="116"/>
      <c r="N46" s="117">
        <v>0</v>
      </c>
      <c r="O46" s="116"/>
      <c r="P46" s="122">
        <v>291188773</v>
      </c>
      <c r="Q46" s="116"/>
      <c r="R46" s="117">
        <v>0</v>
      </c>
      <c r="S46" s="116"/>
      <c r="T46" s="117">
        <v>291188773</v>
      </c>
      <c r="U46" s="116"/>
      <c r="V46" s="124">
        <v>-2.8645792766199552E-2</v>
      </c>
      <c r="X46" s="95"/>
    </row>
    <row r="47" spans="1:24" ht="21.75" customHeight="1">
      <c r="A47" s="176" t="s">
        <v>189</v>
      </c>
      <c r="B47" s="176"/>
      <c r="D47" s="117">
        <v>0</v>
      </c>
      <c r="E47" s="116"/>
      <c r="F47" s="117">
        <v>0</v>
      </c>
      <c r="G47" s="116"/>
      <c r="H47" s="117">
        <v>0</v>
      </c>
      <c r="I47" s="116"/>
      <c r="J47" s="117">
        <v>0</v>
      </c>
      <c r="K47" s="116"/>
      <c r="L47" s="124">
        <v>0</v>
      </c>
      <c r="M47" s="116"/>
      <c r="N47" s="117">
        <v>0</v>
      </c>
      <c r="O47" s="116"/>
      <c r="P47" s="122">
        <v>0</v>
      </c>
      <c r="Q47" s="116"/>
      <c r="R47" s="117">
        <v>231237893</v>
      </c>
      <c r="S47" s="116"/>
      <c r="T47" s="117">
        <v>231237893</v>
      </c>
      <c r="U47" s="116"/>
      <c r="V47" s="124">
        <v>-2.2748104929755056E-2</v>
      </c>
      <c r="X47" s="95"/>
    </row>
    <row r="48" spans="1:24" ht="21.75" customHeight="1">
      <c r="A48" s="176" t="s">
        <v>45</v>
      </c>
      <c r="B48" s="176"/>
      <c r="D48" s="117">
        <v>0</v>
      </c>
      <c r="E48" s="116"/>
      <c r="F48" s="117">
        <v>0</v>
      </c>
      <c r="G48" s="116"/>
      <c r="H48" s="117">
        <v>40095979</v>
      </c>
      <c r="I48" s="116"/>
      <c r="J48" s="117">
        <v>40095979</v>
      </c>
      <c r="K48" s="116"/>
      <c r="L48" s="124">
        <v>-9.7252273780323202E-3</v>
      </c>
      <c r="M48" s="116"/>
      <c r="N48" s="117">
        <v>0</v>
      </c>
      <c r="O48" s="116"/>
      <c r="P48" s="122">
        <v>0</v>
      </c>
      <c r="Q48" s="116"/>
      <c r="R48" s="117">
        <v>46818909</v>
      </c>
      <c r="S48" s="116"/>
      <c r="T48" s="117">
        <v>46818909</v>
      </c>
      <c r="U48" s="116"/>
      <c r="V48" s="124">
        <v>-4.6058258048072313E-3</v>
      </c>
      <c r="X48" s="95"/>
    </row>
    <row r="49" spans="1:24" ht="21.75" customHeight="1">
      <c r="A49" s="176" t="s">
        <v>176</v>
      </c>
      <c r="B49" s="176"/>
      <c r="D49" s="117">
        <v>0</v>
      </c>
      <c r="E49" s="116"/>
      <c r="F49" s="117">
        <v>0</v>
      </c>
      <c r="G49" s="116"/>
      <c r="H49" s="117">
        <v>0</v>
      </c>
      <c r="I49" s="116"/>
      <c r="J49" s="117">
        <v>0</v>
      </c>
      <c r="K49" s="116"/>
      <c r="L49" s="124">
        <v>0</v>
      </c>
      <c r="M49" s="116"/>
      <c r="N49" s="117">
        <v>0</v>
      </c>
      <c r="O49" s="116"/>
      <c r="P49" s="122">
        <v>0</v>
      </c>
      <c r="Q49" s="116"/>
      <c r="R49" s="117">
        <v>8417128</v>
      </c>
      <c r="S49" s="116"/>
      <c r="T49" s="117">
        <v>8417128</v>
      </c>
      <c r="U49" s="116"/>
      <c r="V49" s="124">
        <v>-8.2803777731696991E-4</v>
      </c>
      <c r="X49" s="95"/>
    </row>
    <row r="50" spans="1:24" ht="21.75" customHeight="1">
      <c r="A50" s="176" t="s">
        <v>193</v>
      </c>
      <c r="B50" s="176"/>
      <c r="D50" s="117">
        <v>0</v>
      </c>
      <c r="E50" s="116"/>
      <c r="F50" s="117">
        <v>0</v>
      </c>
      <c r="G50" s="116"/>
      <c r="H50" s="117">
        <v>0</v>
      </c>
      <c r="I50" s="116"/>
      <c r="J50" s="117">
        <v>0</v>
      </c>
      <c r="K50" s="116"/>
      <c r="L50" s="124">
        <v>0</v>
      </c>
      <c r="M50" s="116"/>
      <c r="N50" s="117">
        <v>0</v>
      </c>
      <c r="O50" s="116"/>
      <c r="P50" s="122">
        <v>0</v>
      </c>
      <c r="Q50" s="116"/>
      <c r="R50" s="117">
        <v>0</v>
      </c>
      <c r="S50" s="116"/>
      <c r="T50" s="117">
        <v>0</v>
      </c>
      <c r="U50" s="116"/>
      <c r="V50" s="124">
        <v>0</v>
      </c>
      <c r="X50" s="95"/>
    </row>
    <row r="51" spans="1:24" ht="21.75" customHeight="1">
      <c r="A51" s="176" t="s">
        <v>19</v>
      </c>
      <c r="B51" s="176"/>
      <c r="D51" s="117">
        <v>13957935</v>
      </c>
      <c r="E51" s="116"/>
      <c r="F51" s="117">
        <v>0</v>
      </c>
      <c r="G51" s="116"/>
      <c r="H51" s="117">
        <v>-150501149</v>
      </c>
      <c r="I51" s="116"/>
      <c r="J51" s="117">
        <v>-136543214</v>
      </c>
      <c r="K51" s="116"/>
      <c r="L51" s="124">
        <v>3.311837835602733E-2</v>
      </c>
      <c r="M51" s="116"/>
      <c r="N51" s="117">
        <v>13957935</v>
      </c>
      <c r="O51" s="116"/>
      <c r="P51" s="122">
        <v>0</v>
      </c>
      <c r="Q51" s="116"/>
      <c r="R51" s="117">
        <v>-93840295</v>
      </c>
      <c r="S51" s="116"/>
      <c r="T51" s="117">
        <v>-79882360</v>
      </c>
      <c r="U51" s="116"/>
      <c r="V51" s="124">
        <v>7.8584538361818924E-3</v>
      </c>
      <c r="X51" s="95"/>
    </row>
    <row r="52" spans="1:24" ht="21.75" customHeight="1">
      <c r="A52" s="176" t="s">
        <v>58</v>
      </c>
      <c r="B52" s="176"/>
      <c r="D52" s="117">
        <v>0</v>
      </c>
      <c r="E52" s="116"/>
      <c r="F52" s="117">
        <v>0</v>
      </c>
      <c r="G52" s="116"/>
      <c r="H52" s="117">
        <v>-619256158</v>
      </c>
      <c r="I52" s="116"/>
      <c r="J52" s="117">
        <v>-619256158</v>
      </c>
      <c r="K52" s="116"/>
      <c r="L52" s="124">
        <v>0.15019977294473116</v>
      </c>
      <c r="M52" s="116"/>
      <c r="N52" s="117">
        <v>0</v>
      </c>
      <c r="O52" s="116"/>
      <c r="P52" s="122">
        <v>0</v>
      </c>
      <c r="Q52" s="116"/>
      <c r="R52" s="117">
        <v>-80650552</v>
      </c>
      <c r="S52" s="116"/>
      <c r="T52" s="117">
        <v>-80650552</v>
      </c>
      <c r="U52" s="116"/>
      <c r="V52" s="124">
        <v>7.9340249806664105E-3</v>
      </c>
      <c r="X52" s="95"/>
    </row>
    <row r="53" spans="1:24" ht="21.75" customHeight="1">
      <c r="A53" s="176" t="s">
        <v>194</v>
      </c>
      <c r="B53" s="176"/>
      <c r="D53" s="117">
        <v>0</v>
      </c>
      <c r="E53" s="116"/>
      <c r="F53" s="117">
        <v>0</v>
      </c>
      <c r="G53" s="116"/>
      <c r="H53" s="117">
        <v>0</v>
      </c>
      <c r="I53" s="116"/>
      <c r="J53" s="117">
        <v>0</v>
      </c>
      <c r="K53" s="116"/>
      <c r="L53" s="124">
        <v>0</v>
      </c>
      <c r="M53" s="116"/>
      <c r="N53" s="117">
        <v>0</v>
      </c>
      <c r="O53" s="116"/>
      <c r="P53" s="122">
        <v>0</v>
      </c>
      <c r="Q53" s="116"/>
      <c r="R53" s="117">
        <v>-220816927</v>
      </c>
      <c r="S53" s="116"/>
      <c r="T53" s="117">
        <v>-220816927</v>
      </c>
      <c r="U53" s="116"/>
      <c r="V53" s="124">
        <v>2.1722938920145159E-2</v>
      </c>
      <c r="X53" s="95"/>
    </row>
    <row r="54" spans="1:24" ht="21.75" customHeight="1">
      <c r="A54" s="176" t="s">
        <v>55</v>
      </c>
      <c r="B54" s="176"/>
      <c r="D54" s="117">
        <v>0</v>
      </c>
      <c r="E54" s="116"/>
      <c r="F54" s="117">
        <v>-4005506740</v>
      </c>
      <c r="G54" s="116"/>
      <c r="H54" s="117">
        <v>0</v>
      </c>
      <c r="I54" s="116"/>
      <c r="J54" s="117">
        <v>-4005506740</v>
      </c>
      <c r="K54" s="116"/>
      <c r="L54" s="124">
        <v>0.97153043228451885</v>
      </c>
      <c r="M54" s="116"/>
      <c r="N54" s="117">
        <v>0</v>
      </c>
      <c r="O54" s="116"/>
      <c r="P54" s="122">
        <v>-256725567</v>
      </c>
      <c r="Q54" s="116"/>
      <c r="R54" s="117">
        <v>0</v>
      </c>
      <c r="S54" s="116"/>
      <c r="T54" s="117">
        <v>-256725567</v>
      </c>
      <c r="U54" s="116"/>
      <c r="V54" s="124">
        <v>2.5255463369348648E-2</v>
      </c>
      <c r="X54" s="95"/>
    </row>
    <row r="55" spans="1:24" ht="21.75" customHeight="1">
      <c r="A55" s="176" t="s">
        <v>188</v>
      </c>
      <c r="B55" s="176"/>
      <c r="D55" s="117">
        <v>0</v>
      </c>
      <c r="E55" s="116"/>
      <c r="F55" s="117">
        <v>0</v>
      </c>
      <c r="G55" s="116"/>
      <c r="H55" s="117">
        <v>0</v>
      </c>
      <c r="I55" s="116"/>
      <c r="J55" s="117">
        <v>0</v>
      </c>
      <c r="K55" s="116"/>
      <c r="L55" s="124">
        <v>0</v>
      </c>
      <c r="M55" s="116"/>
      <c r="N55" s="117">
        <v>0</v>
      </c>
      <c r="O55" s="116"/>
      <c r="P55" s="122">
        <v>0</v>
      </c>
      <c r="Q55" s="116"/>
      <c r="R55" s="117">
        <v>-274593228</v>
      </c>
      <c r="S55" s="116"/>
      <c r="T55" s="117">
        <v>-274593228</v>
      </c>
      <c r="U55" s="116"/>
      <c r="V55" s="124">
        <v>2.701320048589162E-2</v>
      </c>
      <c r="X55" s="95"/>
    </row>
    <row r="56" spans="1:24" ht="21.75" customHeight="1">
      <c r="A56" s="176" t="s">
        <v>96</v>
      </c>
      <c r="B56" s="176"/>
      <c r="D56" s="117">
        <v>0</v>
      </c>
      <c r="E56" s="116"/>
      <c r="F56" s="117">
        <v>0</v>
      </c>
      <c r="G56" s="116"/>
      <c r="H56" s="117">
        <v>-1010092408</v>
      </c>
      <c r="I56" s="116"/>
      <c r="J56" s="117">
        <v>-1010092408</v>
      </c>
      <c r="K56" s="116"/>
      <c r="L56" s="124">
        <v>0.24499659531007323</v>
      </c>
      <c r="M56" s="116"/>
      <c r="N56" s="117">
        <v>354694682</v>
      </c>
      <c r="O56" s="116"/>
      <c r="P56" s="122">
        <v>0</v>
      </c>
      <c r="Q56" s="116"/>
      <c r="R56" s="117">
        <v>-957865709</v>
      </c>
      <c r="S56" s="116"/>
      <c r="T56" s="117">
        <v>-603171027</v>
      </c>
      <c r="U56" s="116"/>
      <c r="V56" s="124">
        <v>5.9337151168317032E-2</v>
      </c>
      <c r="X56" s="95"/>
    </row>
    <row r="57" spans="1:24" ht="21.75" customHeight="1">
      <c r="A57" s="176" t="s">
        <v>102</v>
      </c>
      <c r="B57" s="176"/>
      <c r="D57" s="117">
        <v>0</v>
      </c>
      <c r="E57" s="116"/>
      <c r="F57" s="117">
        <v>-762276833</v>
      </c>
      <c r="G57" s="116"/>
      <c r="H57" s="117">
        <v>0</v>
      </c>
      <c r="I57" s="116"/>
      <c r="J57" s="117">
        <v>-762276833</v>
      </c>
      <c r="K57" s="116"/>
      <c r="L57" s="124">
        <v>0.18488925101271056</v>
      </c>
      <c r="M57" s="116"/>
      <c r="N57" s="117">
        <v>0</v>
      </c>
      <c r="O57" s="116"/>
      <c r="P57" s="122">
        <v>-762276833</v>
      </c>
      <c r="Q57" s="116"/>
      <c r="R57" s="117">
        <v>0</v>
      </c>
      <c r="S57" s="116"/>
      <c r="T57" s="117">
        <v>-762276833</v>
      </c>
      <c r="U57" s="116"/>
      <c r="V57" s="124">
        <v>7.4989237955932125E-2</v>
      </c>
      <c r="X57" s="95"/>
    </row>
    <row r="58" spans="1:24" ht="21.75" customHeight="1">
      <c r="A58" s="176" t="s">
        <v>44</v>
      </c>
      <c r="B58" s="176"/>
      <c r="D58" s="117">
        <v>278612965</v>
      </c>
      <c r="E58" s="116"/>
      <c r="F58" s="117">
        <v>0</v>
      </c>
      <c r="G58" s="116"/>
      <c r="H58" s="117">
        <v>-1206634801</v>
      </c>
      <c r="I58" s="116"/>
      <c r="J58" s="117">
        <v>-928021836</v>
      </c>
      <c r="K58" s="116"/>
      <c r="L58" s="124">
        <v>0.22509048518004815</v>
      </c>
      <c r="M58" s="116"/>
      <c r="N58" s="117">
        <v>278612965</v>
      </c>
      <c r="O58" s="116"/>
      <c r="P58" s="122">
        <v>0</v>
      </c>
      <c r="Q58" s="116"/>
      <c r="R58" s="117">
        <v>-1070303301</v>
      </c>
      <c r="S58" s="116"/>
      <c r="T58" s="117">
        <v>-791690336</v>
      </c>
      <c r="U58" s="116"/>
      <c r="V58" s="124">
        <v>7.7882801134159435E-2</v>
      </c>
      <c r="X58" s="95"/>
    </row>
    <row r="59" spans="1:24" ht="21.75" customHeight="1">
      <c r="A59" s="176" t="s">
        <v>74</v>
      </c>
      <c r="B59" s="176"/>
      <c r="D59" s="117">
        <v>0</v>
      </c>
      <c r="E59" s="116"/>
      <c r="F59" s="117">
        <v>0</v>
      </c>
      <c r="G59" s="116"/>
      <c r="H59" s="117">
        <v>-1326244414</v>
      </c>
      <c r="I59" s="116"/>
      <c r="J59" s="117">
        <v>-1326244414</v>
      </c>
      <c r="K59" s="116"/>
      <c r="L59" s="124">
        <v>0.32167885176204908</v>
      </c>
      <c r="M59" s="116"/>
      <c r="N59" s="117">
        <v>213035019</v>
      </c>
      <c r="O59" s="116"/>
      <c r="P59" s="122">
        <v>0</v>
      </c>
      <c r="Q59" s="116"/>
      <c r="R59" s="117">
        <v>-1326244414</v>
      </c>
      <c r="S59" s="116"/>
      <c r="T59" s="117">
        <v>-1113209395</v>
      </c>
      <c r="U59" s="116"/>
      <c r="V59" s="124">
        <v>0.10951234591230748</v>
      </c>
      <c r="X59" s="95"/>
    </row>
    <row r="60" spans="1:24" ht="21.75" customHeight="1">
      <c r="A60" s="176" t="s">
        <v>26</v>
      </c>
      <c r="B60" s="176"/>
      <c r="D60" s="117">
        <v>983895869</v>
      </c>
      <c r="E60" s="116"/>
      <c r="F60" s="117">
        <v>-5773627945</v>
      </c>
      <c r="G60" s="116"/>
      <c r="H60" s="117">
        <v>0</v>
      </c>
      <c r="I60" s="116"/>
      <c r="J60" s="117">
        <v>-4789732076</v>
      </c>
      <c r="K60" s="116"/>
      <c r="L60" s="124">
        <v>1.1617432640553504</v>
      </c>
      <c r="M60" s="116"/>
      <c r="N60" s="117">
        <v>983895869</v>
      </c>
      <c r="O60" s="116"/>
      <c r="P60" s="122">
        <v>-2851225980</v>
      </c>
      <c r="Q60" s="116"/>
      <c r="R60" s="117">
        <v>436456869</v>
      </c>
      <c r="S60" s="116"/>
      <c r="T60" s="117">
        <v>-1430873242</v>
      </c>
      <c r="U60" s="116"/>
      <c r="V60" s="124">
        <v>0.14076263292277447</v>
      </c>
      <c r="X60" s="95"/>
    </row>
    <row r="61" spans="1:24" ht="21.75" customHeight="1">
      <c r="A61" s="176" t="s">
        <v>43</v>
      </c>
      <c r="B61" s="176"/>
      <c r="D61" s="117">
        <v>0</v>
      </c>
      <c r="E61" s="116"/>
      <c r="F61" s="117">
        <v>484519855</v>
      </c>
      <c r="G61" s="116"/>
      <c r="H61" s="117">
        <v>-1680553802</v>
      </c>
      <c r="I61" s="116"/>
      <c r="J61" s="117">
        <v>-1196033947</v>
      </c>
      <c r="K61" s="116"/>
      <c r="L61" s="124">
        <v>0.29009647292613705</v>
      </c>
      <c r="M61" s="116"/>
      <c r="N61" s="117">
        <v>0</v>
      </c>
      <c r="O61" s="116"/>
      <c r="P61" s="122">
        <v>-736894230</v>
      </c>
      <c r="Q61" s="116"/>
      <c r="R61" s="117">
        <v>-938719516</v>
      </c>
      <c r="S61" s="116"/>
      <c r="T61" s="117">
        <v>-1675613746</v>
      </c>
      <c r="U61" s="116"/>
      <c r="V61" s="124">
        <v>0.16483906171791635</v>
      </c>
      <c r="X61" s="95"/>
    </row>
    <row r="62" spans="1:24" ht="21.75" customHeight="1">
      <c r="A62" s="176" t="s">
        <v>182</v>
      </c>
      <c r="B62" s="176"/>
      <c r="D62" s="117">
        <v>0</v>
      </c>
      <c r="E62" s="116"/>
      <c r="F62" s="117">
        <v>0</v>
      </c>
      <c r="G62" s="116"/>
      <c r="H62" s="117">
        <v>0</v>
      </c>
      <c r="I62" s="116"/>
      <c r="J62" s="117">
        <v>0</v>
      </c>
      <c r="K62" s="116"/>
      <c r="L62" s="124">
        <v>0</v>
      </c>
      <c r="M62" s="116"/>
      <c r="N62" s="117">
        <v>0</v>
      </c>
      <c r="O62" s="116"/>
      <c r="P62" s="122">
        <v>0</v>
      </c>
      <c r="Q62" s="116"/>
      <c r="R62" s="117">
        <v>-1937226667</v>
      </c>
      <c r="S62" s="116"/>
      <c r="T62" s="117">
        <v>-1937226667</v>
      </c>
      <c r="U62" s="116"/>
      <c r="V62" s="124">
        <v>0.19057532016880838</v>
      </c>
      <c r="X62" s="95"/>
    </row>
    <row r="63" spans="1:24" ht="21.75" customHeight="1">
      <c r="A63" s="176" t="s">
        <v>172</v>
      </c>
      <c r="B63" s="176"/>
      <c r="D63" s="117">
        <v>0</v>
      </c>
      <c r="E63" s="116"/>
      <c r="F63" s="117">
        <v>0</v>
      </c>
      <c r="G63" s="116"/>
      <c r="H63" s="117">
        <v>0</v>
      </c>
      <c r="I63" s="116"/>
      <c r="J63" s="117">
        <v>0</v>
      </c>
      <c r="K63" s="116"/>
      <c r="L63" s="124">
        <v>0</v>
      </c>
      <c r="M63" s="116"/>
      <c r="N63" s="117">
        <v>0</v>
      </c>
      <c r="O63" s="116"/>
      <c r="P63" s="122">
        <v>0</v>
      </c>
      <c r="Q63" s="116"/>
      <c r="R63" s="117">
        <v>-2111712268</v>
      </c>
      <c r="S63" s="116"/>
      <c r="T63" s="117">
        <v>-2111712268</v>
      </c>
      <c r="U63" s="116"/>
      <c r="V63" s="124">
        <v>0.20774039942456587</v>
      </c>
      <c r="X63" s="95"/>
    </row>
    <row r="64" spans="1:24" ht="21.75" customHeight="1">
      <c r="A64" s="176" t="s">
        <v>73</v>
      </c>
      <c r="B64" s="176"/>
      <c r="D64" s="117">
        <v>0</v>
      </c>
      <c r="E64" s="116"/>
      <c r="F64" s="117">
        <v>-5261269647</v>
      </c>
      <c r="G64" s="116"/>
      <c r="H64" s="117">
        <v>0</v>
      </c>
      <c r="I64" s="116"/>
      <c r="J64" s="117">
        <v>-5261269647</v>
      </c>
      <c r="K64" s="116"/>
      <c r="L64" s="124">
        <v>1.2761140865076483</v>
      </c>
      <c r="M64" s="116"/>
      <c r="N64" s="117">
        <v>0</v>
      </c>
      <c r="O64" s="116"/>
      <c r="P64" s="122">
        <v>-5088018293</v>
      </c>
      <c r="Q64" s="116"/>
      <c r="R64" s="117">
        <v>2463007903</v>
      </c>
      <c r="S64" s="116"/>
      <c r="T64" s="117">
        <v>-2625010390</v>
      </c>
      <c r="U64" s="116"/>
      <c r="V64" s="124">
        <v>0.25823627355667539</v>
      </c>
      <c r="X64" s="95"/>
    </row>
    <row r="65" spans="1:24" ht="21.75" customHeight="1">
      <c r="A65" s="176" t="s">
        <v>70</v>
      </c>
      <c r="B65" s="176"/>
      <c r="D65" s="117">
        <v>0</v>
      </c>
      <c r="E65" s="116"/>
      <c r="F65" s="117">
        <v>-577962956</v>
      </c>
      <c r="G65" s="116"/>
      <c r="H65" s="117">
        <v>-389941994</v>
      </c>
      <c r="I65" s="116"/>
      <c r="J65" s="117">
        <v>-967904950</v>
      </c>
      <c r="K65" s="116"/>
      <c r="L65" s="124">
        <v>0.23476408243013608</v>
      </c>
      <c r="M65" s="116"/>
      <c r="N65" s="117">
        <v>0</v>
      </c>
      <c r="O65" s="116"/>
      <c r="P65" s="122">
        <v>-2822559925</v>
      </c>
      <c r="Q65" s="116"/>
      <c r="R65" s="117">
        <v>-416765858</v>
      </c>
      <c r="S65" s="116"/>
      <c r="T65" s="117">
        <v>-3239325783</v>
      </c>
      <c r="U65" s="116"/>
      <c r="V65" s="124">
        <v>0.31866975545113169</v>
      </c>
      <c r="X65" s="95"/>
    </row>
    <row r="66" spans="1:24" ht="21.75" customHeight="1">
      <c r="A66" s="176" t="s">
        <v>175</v>
      </c>
      <c r="B66" s="176"/>
      <c r="D66" s="117">
        <v>0</v>
      </c>
      <c r="E66" s="116"/>
      <c r="F66" s="117">
        <v>0</v>
      </c>
      <c r="G66" s="116"/>
      <c r="H66" s="117">
        <v>0</v>
      </c>
      <c r="I66" s="116"/>
      <c r="J66" s="117">
        <v>0</v>
      </c>
      <c r="K66" s="116"/>
      <c r="L66" s="124">
        <v>0</v>
      </c>
      <c r="M66" s="116"/>
      <c r="N66" s="117">
        <v>0</v>
      </c>
      <c r="O66" s="116"/>
      <c r="P66" s="122">
        <v>0</v>
      </c>
      <c r="Q66" s="116"/>
      <c r="R66" s="117">
        <v>-3402440372</v>
      </c>
      <c r="S66" s="116"/>
      <c r="T66" s="117">
        <v>-3402440372</v>
      </c>
      <c r="U66" s="116"/>
      <c r="V66" s="124">
        <v>0.33471620760482723</v>
      </c>
      <c r="X66" s="95"/>
    </row>
    <row r="67" spans="1:24" ht="21.75" customHeight="1">
      <c r="A67" s="176" t="s">
        <v>95</v>
      </c>
      <c r="B67" s="176"/>
      <c r="D67" s="117">
        <v>2798953777</v>
      </c>
      <c r="E67" s="116"/>
      <c r="F67" s="117">
        <v>-6750307640</v>
      </c>
      <c r="G67" s="116"/>
      <c r="H67" s="117">
        <v>0</v>
      </c>
      <c r="I67" s="116"/>
      <c r="J67" s="117">
        <v>-3951353863</v>
      </c>
      <c r="K67" s="116"/>
      <c r="L67" s="124">
        <v>0.95839572264194806</v>
      </c>
      <c r="M67" s="116"/>
      <c r="N67" s="117">
        <v>2798953777</v>
      </c>
      <c r="O67" s="116"/>
      <c r="P67" s="122">
        <v>-6241036038</v>
      </c>
      <c r="Q67" s="116"/>
      <c r="R67" s="117">
        <v>0</v>
      </c>
      <c r="S67" s="116"/>
      <c r="T67" s="117">
        <v>-3442082261</v>
      </c>
      <c r="U67" s="116"/>
      <c r="V67" s="124">
        <v>0.33861599167086565</v>
      </c>
      <c r="X67" s="95"/>
    </row>
    <row r="68" spans="1:24" ht="21.75" customHeight="1">
      <c r="A68" s="176" t="s">
        <v>68</v>
      </c>
      <c r="B68" s="176"/>
      <c r="D68" s="117">
        <v>0</v>
      </c>
      <c r="E68" s="116"/>
      <c r="F68" s="117">
        <v>956773124</v>
      </c>
      <c r="G68" s="116"/>
      <c r="H68" s="117">
        <v>0</v>
      </c>
      <c r="I68" s="116"/>
      <c r="J68" s="117">
        <v>956773124</v>
      </c>
      <c r="K68" s="116"/>
      <c r="L68" s="124">
        <v>-0.23206407256174771</v>
      </c>
      <c r="M68" s="116"/>
      <c r="N68" s="117">
        <v>10173141892</v>
      </c>
      <c r="O68" s="116"/>
      <c r="P68" s="122">
        <v>-13655425371</v>
      </c>
      <c r="Q68" s="116"/>
      <c r="R68" s="117">
        <v>0</v>
      </c>
      <c r="S68" s="116"/>
      <c r="T68" s="117">
        <v>-3482283479</v>
      </c>
      <c r="U68" s="116"/>
      <c r="V68" s="124">
        <v>0.34257079991402828</v>
      </c>
      <c r="X68" s="95"/>
    </row>
    <row r="69" spans="1:24" ht="21.75" customHeight="1">
      <c r="A69" s="176" t="s">
        <v>100</v>
      </c>
      <c r="B69" s="176"/>
      <c r="D69" s="117">
        <v>0</v>
      </c>
      <c r="E69" s="116"/>
      <c r="F69" s="117">
        <v>-4264938806</v>
      </c>
      <c r="G69" s="116"/>
      <c r="H69" s="117">
        <v>0</v>
      </c>
      <c r="I69" s="116"/>
      <c r="J69" s="117">
        <v>-4264938806</v>
      </c>
      <c r="K69" s="116"/>
      <c r="L69" s="124">
        <v>1.0344553413134938</v>
      </c>
      <c r="M69" s="116"/>
      <c r="N69" s="117">
        <v>0</v>
      </c>
      <c r="O69" s="116"/>
      <c r="P69" s="122">
        <v>-4264938806</v>
      </c>
      <c r="Q69" s="116"/>
      <c r="R69" s="117">
        <v>0</v>
      </c>
      <c r="S69" s="116"/>
      <c r="T69" s="117">
        <v>-4264938806</v>
      </c>
      <c r="U69" s="116"/>
      <c r="V69" s="124">
        <v>0.41956477902119715</v>
      </c>
      <c r="X69" s="95"/>
    </row>
    <row r="70" spans="1:24" ht="21.75" customHeight="1">
      <c r="A70" s="176" t="s">
        <v>86</v>
      </c>
      <c r="B70" s="176"/>
      <c r="D70" s="117">
        <v>0</v>
      </c>
      <c r="E70" s="116"/>
      <c r="F70" s="117">
        <v>-8468048766</v>
      </c>
      <c r="G70" s="116"/>
      <c r="H70" s="117">
        <v>0</v>
      </c>
      <c r="I70" s="116"/>
      <c r="J70" s="117">
        <v>-8468048766</v>
      </c>
      <c r="K70" s="116"/>
      <c r="L70" s="124">
        <v>2.0539141767212126</v>
      </c>
      <c r="M70" s="116"/>
      <c r="N70" s="117">
        <v>2295593507</v>
      </c>
      <c r="O70" s="116"/>
      <c r="P70" s="122">
        <v>-6606279179</v>
      </c>
      <c r="Q70" s="116"/>
      <c r="R70" s="117">
        <v>0</v>
      </c>
      <c r="S70" s="116"/>
      <c r="T70" s="117">
        <v>-4310685672</v>
      </c>
      <c r="U70" s="116"/>
      <c r="V70" s="124">
        <v>0.42406514223794489</v>
      </c>
      <c r="X70" s="95"/>
    </row>
    <row r="71" spans="1:24" ht="21.75" customHeight="1">
      <c r="A71" s="176" t="s">
        <v>50</v>
      </c>
      <c r="B71" s="176"/>
      <c r="D71" s="117">
        <v>0</v>
      </c>
      <c r="E71" s="116"/>
      <c r="F71" s="117">
        <v>0</v>
      </c>
      <c r="G71" s="116"/>
      <c r="H71" s="117">
        <v>0</v>
      </c>
      <c r="I71" s="116"/>
      <c r="J71" s="117">
        <v>0</v>
      </c>
      <c r="K71" s="116"/>
      <c r="L71" s="124">
        <v>0</v>
      </c>
      <c r="M71" s="116"/>
      <c r="N71" s="117">
        <v>0</v>
      </c>
      <c r="O71" s="116"/>
      <c r="P71" s="122">
        <v>-4394401435</v>
      </c>
      <c r="Q71" s="116"/>
      <c r="R71" s="117">
        <v>-11988113</v>
      </c>
      <c r="S71" s="116"/>
      <c r="T71" s="117">
        <v>-4406389548</v>
      </c>
      <c r="U71" s="116"/>
      <c r="V71" s="124">
        <v>0.43348004299312631</v>
      </c>
      <c r="X71" s="95"/>
    </row>
    <row r="72" spans="1:24" ht="21.75" customHeight="1">
      <c r="A72" s="176" t="s">
        <v>20</v>
      </c>
      <c r="B72" s="176"/>
      <c r="D72" s="117">
        <v>0</v>
      </c>
      <c r="E72" s="116"/>
      <c r="F72" s="117">
        <v>-13298525376</v>
      </c>
      <c r="G72" s="116"/>
      <c r="H72" s="117">
        <v>0</v>
      </c>
      <c r="I72" s="116"/>
      <c r="J72" s="117">
        <v>-13298525376</v>
      </c>
      <c r="K72" s="116"/>
      <c r="L72" s="124">
        <v>3.2255399743234299</v>
      </c>
      <c r="M72" s="116"/>
      <c r="N72" s="117">
        <v>0</v>
      </c>
      <c r="O72" s="116"/>
      <c r="P72" s="122">
        <v>-4835827682</v>
      </c>
      <c r="Q72" s="116"/>
      <c r="R72" s="117">
        <v>-272</v>
      </c>
      <c r="S72" s="116"/>
      <c r="T72" s="117">
        <v>-4835827954</v>
      </c>
      <c r="U72" s="116"/>
      <c r="V72" s="124">
        <v>0.4757261895645914</v>
      </c>
      <c r="X72" s="95"/>
    </row>
    <row r="73" spans="1:24" ht="21.75" customHeight="1">
      <c r="A73" s="176" t="s">
        <v>69</v>
      </c>
      <c r="B73" s="176"/>
      <c r="D73" s="117">
        <v>0</v>
      </c>
      <c r="E73" s="116"/>
      <c r="F73" s="117">
        <v>-2055929956</v>
      </c>
      <c r="G73" s="116"/>
      <c r="H73" s="117">
        <v>0</v>
      </c>
      <c r="I73" s="116"/>
      <c r="J73" s="117">
        <v>-2055929956</v>
      </c>
      <c r="K73" s="116"/>
      <c r="L73" s="124">
        <v>0.49866312767691712</v>
      </c>
      <c r="M73" s="116"/>
      <c r="N73" s="117">
        <v>0</v>
      </c>
      <c r="O73" s="116"/>
      <c r="P73" s="122">
        <v>-5157954725</v>
      </c>
      <c r="Q73" s="116"/>
      <c r="R73" s="117">
        <v>0</v>
      </c>
      <c r="S73" s="116"/>
      <c r="T73" s="117">
        <v>-5157954725</v>
      </c>
      <c r="U73" s="116"/>
      <c r="V73" s="124">
        <v>0.50741551821364284</v>
      </c>
      <c r="X73" s="95"/>
    </row>
    <row r="74" spans="1:24" ht="21.75" customHeight="1">
      <c r="A74" s="176" t="s">
        <v>186</v>
      </c>
      <c r="B74" s="176"/>
      <c r="D74" s="117">
        <v>0</v>
      </c>
      <c r="E74" s="116"/>
      <c r="F74" s="117">
        <v>0</v>
      </c>
      <c r="G74" s="116"/>
      <c r="H74" s="117">
        <v>0</v>
      </c>
      <c r="I74" s="116"/>
      <c r="J74" s="117">
        <v>0</v>
      </c>
      <c r="K74" s="116"/>
      <c r="L74" s="124">
        <v>0</v>
      </c>
      <c r="M74" s="116"/>
      <c r="N74" s="117">
        <v>0</v>
      </c>
      <c r="O74" s="116"/>
      <c r="P74" s="122">
        <v>0</v>
      </c>
      <c r="Q74" s="116"/>
      <c r="R74" s="117">
        <v>-5417961126</v>
      </c>
      <c r="S74" s="116"/>
      <c r="T74" s="117">
        <v>-5417961126</v>
      </c>
      <c r="U74" s="116"/>
      <c r="V74" s="124">
        <v>0.5329937347231487</v>
      </c>
      <c r="X74" s="95"/>
    </row>
    <row r="75" spans="1:24" ht="21.75" customHeight="1">
      <c r="A75" s="176" t="s">
        <v>83</v>
      </c>
      <c r="B75" s="176"/>
      <c r="D75" s="117">
        <v>406548293</v>
      </c>
      <c r="E75" s="116"/>
      <c r="F75" s="117">
        <v>-4853911576</v>
      </c>
      <c r="G75" s="116"/>
      <c r="H75" s="117">
        <v>0</v>
      </c>
      <c r="I75" s="116"/>
      <c r="J75" s="117">
        <v>-4447363283</v>
      </c>
      <c r="K75" s="116"/>
      <c r="L75" s="124">
        <v>1.0787021601315012</v>
      </c>
      <c r="M75" s="116"/>
      <c r="N75" s="117">
        <v>406548293</v>
      </c>
      <c r="O75" s="116"/>
      <c r="P75" s="122">
        <v>-7655067596</v>
      </c>
      <c r="Q75" s="116"/>
      <c r="R75" s="117">
        <v>0</v>
      </c>
      <c r="S75" s="116"/>
      <c r="T75" s="117">
        <v>-7248519303</v>
      </c>
      <c r="U75" s="116"/>
      <c r="V75" s="124">
        <v>0.71307550657365215</v>
      </c>
      <c r="X75" s="95"/>
    </row>
    <row r="76" spans="1:24" ht="21.75" customHeight="1">
      <c r="A76" s="176" t="s">
        <v>64</v>
      </c>
      <c r="B76" s="176"/>
      <c r="D76" s="117">
        <v>0</v>
      </c>
      <c r="E76" s="116"/>
      <c r="F76" s="117">
        <v>-17853804013</v>
      </c>
      <c r="G76" s="116"/>
      <c r="H76" s="117">
        <v>0</v>
      </c>
      <c r="I76" s="116"/>
      <c r="J76" s="117">
        <v>-17853804013</v>
      </c>
      <c r="K76" s="116"/>
      <c r="L76" s="124">
        <v>4.3304168627295754</v>
      </c>
      <c r="M76" s="116"/>
      <c r="N76" s="117">
        <v>13545090000</v>
      </c>
      <c r="O76" s="116"/>
      <c r="P76" s="122">
        <v>-21239720119</v>
      </c>
      <c r="Q76" s="116"/>
      <c r="R76" s="117">
        <v>0</v>
      </c>
      <c r="S76" s="116"/>
      <c r="T76" s="117">
        <v>-7694630119</v>
      </c>
      <c r="U76" s="116"/>
      <c r="V76" s="124">
        <v>0.7569618070454639</v>
      </c>
      <c r="X76" s="95"/>
    </row>
    <row r="77" spans="1:24" ht="21.75" customHeight="1">
      <c r="A77" s="176" t="s">
        <v>99</v>
      </c>
      <c r="B77" s="176"/>
      <c r="D77" s="117">
        <v>0</v>
      </c>
      <c r="E77" s="116"/>
      <c r="F77" s="117">
        <v>-11138926680</v>
      </c>
      <c r="G77" s="116"/>
      <c r="H77" s="117">
        <v>0</v>
      </c>
      <c r="I77" s="116"/>
      <c r="J77" s="117">
        <v>-11138926680</v>
      </c>
      <c r="K77" s="116"/>
      <c r="L77" s="124">
        <v>2.7017321290554017</v>
      </c>
      <c r="M77" s="116"/>
      <c r="N77" s="117">
        <v>0</v>
      </c>
      <c r="O77" s="116"/>
      <c r="P77" s="122">
        <v>-8136343073</v>
      </c>
      <c r="Q77" s="116"/>
      <c r="R77" s="117">
        <v>0</v>
      </c>
      <c r="S77" s="116"/>
      <c r="T77" s="117">
        <v>-8136343073</v>
      </c>
      <c r="U77" s="116"/>
      <c r="V77" s="124">
        <v>0.80041546637466421</v>
      </c>
      <c r="X77" s="95"/>
    </row>
    <row r="78" spans="1:24" ht="21.75" customHeight="1">
      <c r="A78" s="176" t="s">
        <v>79</v>
      </c>
      <c r="B78" s="176"/>
      <c r="D78" s="117">
        <v>2769962739</v>
      </c>
      <c r="E78" s="116"/>
      <c r="F78" s="117">
        <v>-8243199761</v>
      </c>
      <c r="G78" s="116"/>
      <c r="H78" s="117">
        <v>0</v>
      </c>
      <c r="I78" s="116"/>
      <c r="J78" s="117">
        <v>-5473237022</v>
      </c>
      <c r="K78" s="116"/>
      <c r="L78" s="124">
        <v>1.3275264966797418</v>
      </c>
      <c r="M78" s="116"/>
      <c r="N78" s="117">
        <v>2769962739</v>
      </c>
      <c r="O78" s="116"/>
      <c r="P78" s="122">
        <v>-10943250008</v>
      </c>
      <c r="Q78" s="116"/>
      <c r="R78" s="117">
        <v>0</v>
      </c>
      <c r="S78" s="116"/>
      <c r="T78" s="117">
        <v>-8173287269</v>
      </c>
      <c r="U78" s="116"/>
      <c r="V78" s="124">
        <v>0.80404986399111988</v>
      </c>
      <c r="X78" s="95"/>
    </row>
    <row r="79" spans="1:24" ht="21.75" customHeight="1">
      <c r="A79" s="176" t="s">
        <v>57</v>
      </c>
      <c r="B79" s="176"/>
      <c r="D79" s="117">
        <v>0</v>
      </c>
      <c r="E79" s="116"/>
      <c r="F79" s="117">
        <v>-4910607000</v>
      </c>
      <c r="G79" s="116"/>
      <c r="H79" s="117">
        <v>0</v>
      </c>
      <c r="I79" s="116"/>
      <c r="J79" s="117">
        <v>-4910607000</v>
      </c>
      <c r="K79" s="116"/>
      <c r="L79" s="124">
        <v>1.1910613191202331</v>
      </c>
      <c r="M79" s="116"/>
      <c r="N79" s="117">
        <v>0</v>
      </c>
      <c r="O79" s="116"/>
      <c r="P79" s="122">
        <v>-8634508874</v>
      </c>
      <c r="Q79" s="116"/>
      <c r="R79" s="117">
        <v>-139615634</v>
      </c>
      <c r="S79" s="116"/>
      <c r="T79" s="117">
        <v>-8774124508</v>
      </c>
      <c r="U79" s="116"/>
      <c r="V79" s="124">
        <v>0.86315742798573003</v>
      </c>
      <c r="X79" s="95"/>
    </row>
    <row r="80" spans="1:24" ht="21.75" customHeight="1">
      <c r="A80" s="176" t="s">
        <v>84</v>
      </c>
      <c r="B80" s="176"/>
      <c r="D80" s="117">
        <v>0</v>
      </c>
      <c r="E80" s="116"/>
      <c r="F80" s="117">
        <v>-1506678028</v>
      </c>
      <c r="G80" s="116"/>
      <c r="H80" s="117">
        <v>0</v>
      </c>
      <c r="I80" s="116"/>
      <c r="J80" s="117">
        <v>-1506678028</v>
      </c>
      <c r="K80" s="116"/>
      <c r="L80" s="124">
        <v>0.3654427893576398</v>
      </c>
      <c r="M80" s="116"/>
      <c r="N80" s="117">
        <v>0</v>
      </c>
      <c r="O80" s="116"/>
      <c r="P80" s="122">
        <v>-10180913450</v>
      </c>
      <c r="Q80" s="116"/>
      <c r="R80" s="117">
        <v>0</v>
      </c>
      <c r="S80" s="116"/>
      <c r="T80" s="117">
        <v>-10180913450</v>
      </c>
      <c r="U80" s="116"/>
      <c r="V80" s="124">
        <v>1.0015507598547204</v>
      </c>
      <c r="X80" s="95"/>
    </row>
    <row r="81" spans="1:24" ht="21.75" customHeight="1">
      <c r="A81" s="176" t="s">
        <v>91</v>
      </c>
      <c r="B81" s="176"/>
      <c r="D81" s="117">
        <v>0</v>
      </c>
      <c r="E81" s="116"/>
      <c r="F81" s="117">
        <v>-1376839707</v>
      </c>
      <c r="G81" s="116"/>
      <c r="H81" s="117">
        <v>0</v>
      </c>
      <c r="I81" s="116"/>
      <c r="J81" s="117">
        <v>-1376839707</v>
      </c>
      <c r="K81" s="116"/>
      <c r="L81" s="124">
        <v>0.33395067404834783</v>
      </c>
      <c r="M81" s="116"/>
      <c r="N81" s="117">
        <v>6765057712</v>
      </c>
      <c r="O81" s="116"/>
      <c r="P81" s="122">
        <v>-17289198133</v>
      </c>
      <c r="Q81" s="116"/>
      <c r="R81" s="117">
        <v>0</v>
      </c>
      <c r="S81" s="116"/>
      <c r="T81" s="117">
        <v>-10524140421</v>
      </c>
      <c r="U81" s="116"/>
      <c r="V81" s="124">
        <v>1.0353158277237224</v>
      </c>
      <c r="X81" s="95"/>
    </row>
    <row r="82" spans="1:24" ht="21.75" customHeight="1">
      <c r="A82" s="176" t="s">
        <v>60</v>
      </c>
      <c r="B82" s="176"/>
      <c r="D82" s="117">
        <v>0</v>
      </c>
      <c r="E82" s="116"/>
      <c r="F82" s="117">
        <v>-5968227550</v>
      </c>
      <c r="G82" s="116"/>
      <c r="H82" s="117">
        <v>0</v>
      </c>
      <c r="I82" s="116"/>
      <c r="J82" s="117">
        <v>-5968227550</v>
      </c>
      <c r="K82" s="116"/>
      <c r="L82" s="124">
        <v>1.4475858032444293</v>
      </c>
      <c r="M82" s="116"/>
      <c r="N82" s="117">
        <v>0</v>
      </c>
      <c r="O82" s="116"/>
      <c r="P82" s="122">
        <v>-11271241907</v>
      </c>
      <c r="Q82" s="116"/>
      <c r="R82" s="117">
        <v>0</v>
      </c>
      <c r="S82" s="116"/>
      <c r="T82" s="117">
        <v>-11271241907</v>
      </c>
      <c r="U82" s="116"/>
      <c r="V82" s="124">
        <v>1.1088121858517734</v>
      </c>
      <c r="X82" s="95"/>
    </row>
    <row r="83" spans="1:24" ht="21.75" customHeight="1">
      <c r="A83" s="176" t="s">
        <v>174</v>
      </c>
      <c r="B83" s="176"/>
      <c r="D83" s="117">
        <v>0</v>
      </c>
      <c r="E83" s="116"/>
      <c r="F83" s="117">
        <v>0</v>
      </c>
      <c r="G83" s="116"/>
      <c r="H83" s="117">
        <v>0</v>
      </c>
      <c r="I83" s="116"/>
      <c r="J83" s="117">
        <v>0</v>
      </c>
      <c r="K83" s="116"/>
      <c r="L83" s="124">
        <v>0</v>
      </c>
      <c r="M83" s="116"/>
      <c r="N83" s="117">
        <v>0</v>
      </c>
      <c r="O83" s="116"/>
      <c r="P83" s="122">
        <v>0</v>
      </c>
      <c r="Q83" s="116"/>
      <c r="R83" s="117">
        <v>-13136997088</v>
      </c>
      <c r="S83" s="116"/>
      <c r="T83" s="117">
        <v>-13136997088</v>
      </c>
      <c r="U83" s="116"/>
      <c r="V83" s="124">
        <v>1.2923564747223786</v>
      </c>
      <c r="X83" s="95"/>
    </row>
    <row r="84" spans="1:24" ht="21.75" customHeight="1">
      <c r="A84" s="176" t="s">
        <v>87</v>
      </c>
      <c r="B84" s="176"/>
      <c r="D84" s="117">
        <v>1900421089</v>
      </c>
      <c r="E84" s="116"/>
      <c r="F84" s="117">
        <v>-5123021098</v>
      </c>
      <c r="G84" s="116"/>
      <c r="H84" s="117">
        <v>0</v>
      </c>
      <c r="I84" s="116"/>
      <c r="J84" s="117">
        <v>-3222600009</v>
      </c>
      <c r="K84" s="116"/>
      <c r="L84" s="124">
        <v>0.78163742643555367</v>
      </c>
      <c r="M84" s="116"/>
      <c r="N84" s="117">
        <v>1900421089</v>
      </c>
      <c r="O84" s="116"/>
      <c r="P84" s="122">
        <v>-15515198688</v>
      </c>
      <c r="Q84" s="116"/>
      <c r="R84" s="117">
        <v>0</v>
      </c>
      <c r="S84" s="116"/>
      <c r="T84" s="117">
        <v>-13614777599</v>
      </c>
      <c r="U84" s="116"/>
      <c r="V84" s="124">
        <v>1.3393582920137168</v>
      </c>
      <c r="X84" s="95"/>
    </row>
    <row r="85" spans="1:24" ht="21.75" customHeight="1">
      <c r="A85" s="176" t="s">
        <v>42</v>
      </c>
      <c r="B85" s="176"/>
      <c r="D85" s="117">
        <v>0</v>
      </c>
      <c r="E85" s="116"/>
      <c r="F85" s="117">
        <v>-4915591436</v>
      </c>
      <c r="G85" s="116"/>
      <c r="H85" s="117">
        <v>0</v>
      </c>
      <c r="I85" s="116"/>
      <c r="J85" s="117">
        <v>-4915591436</v>
      </c>
      <c r="K85" s="116"/>
      <c r="L85" s="124">
        <v>1.1922702875669506</v>
      </c>
      <c r="M85" s="116"/>
      <c r="N85" s="117">
        <v>3089209692</v>
      </c>
      <c r="O85" s="116"/>
      <c r="P85" s="122">
        <v>-16867872983</v>
      </c>
      <c r="Q85" s="116"/>
      <c r="R85" s="117">
        <v>0</v>
      </c>
      <c r="S85" s="116"/>
      <c r="T85" s="117">
        <v>-13778663291</v>
      </c>
      <c r="U85" s="116"/>
      <c r="V85" s="124">
        <v>1.3554806016824938</v>
      </c>
      <c r="X85" s="95"/>
    </row>
    <row r="86" spans="1:24" ht="21.75" customHeight="1">
      <c r="A86" s="176" t="s">
        <v>27</v>
      </c>
      <c r="B86" s="176"/>
      <c r="D86" s="117">
        <v>1645491803</v>
      </c>
      <c r="E86" s="116"/>
      <c r="F86" s="117">
        <v>-13708854125</v>
      </c>
      <c r="G86" s="116"/>
      <c r="H86" s="117">
        <v>0</v>
      </c>
      <c r="I86" s="116"/>
      <c r="J86" s="117">
        <v>-12063362322</v>
      </c>
      <c r="K86" s="116"/>
      <c r="L86" s="124">
        <v>2.9259527875610161</v>
      </c>
      <c r="M86" s="116"/>
      <c r="N86" s="117">
        <v>1645491803</v>
      </c>
      <c r="O86" s="116"/>
      <c r="P86" s="122">
        <v>-16315337861</v>
      </c>
      <c r="Q86" s="116"/>
      <c r="R86" s="117">
        <v>0</v>
      </c>
      <c r="S86" s="116"/>
      <c r="T86" s="117">
        <v>-14669846058</v>
      </c>
      <c r="U86" s="116"/>
      <c r="V86" s="124">
        <v>1.4431510039348852</v>
      </c>
      <c r="X86" s="95"/>
    </row>
    <row r="87" spans="1:24" ht="21.75" customHeight="1">
      <c r="A87" s="176" t="s">
        <v>25</v>
      </c>
      <c r="B87" s="176"/>
      <c r="D87" s="117">
        <v>0</v>
      </c>
      <c r="E87" s="116"/>
      <c r="F87" s="117">
        <v>-1020230812</v>
      </c>
      <c r="G87" s="116"/>
      <c r="H87" s="117">
        <v>0</v>
      </c>
      <c r="I87" s="116"/>
      <c r="J87" s="117">
        <v>-1020230812</v>
      </c>
      <c r="K87" s="116"/>
      <c r="L87" s="124">
        <v>0.24745565196885572</v>
      </c>
      <c r="M87" s="116"/>
      <c r="N87" s="117">
        <v>8493827760</v>
      </c>
      <c r="O87" s="116"/>
      <c r="P87" s="122">
        <v>-18308309253</v>
      </c>
      <c r="Q87" s="116"/>
      <c r="R87" s="117">
        <v>-5088694763</v>
      </c>
      <c r="S87" s="116"/>
      <c r="T87" s="117">
        <v>-14903176256</v>
      </c>
      <c r="U87" s="116"/>
      <c r="V87" s="124">
        <v>1.4661049400675956</v>
      </c>
      <c r="X87" s="95"/>
    </row>
    <row r="88" spans="1:24" ht="21.75" customHeight="1">
      <c r="A88" s="176" t="s">
        <v>88</v>
      </c>
      <c r="B88" s="176"/>
      <c r="D88" s="117">
        <v>3141985488</v>
      </c>
      <c r="E88" s="116"/>
      <c r="F88" s="117">
        <v>-10053573187</v>
      </c>
      <c r="G88" s="116"/>
      <c r="H88" s="117">
        <v>0</v>
      </c>
      <c r="I88" s="116"/>
      <c r="J88" s="117">
        <v>-6911587699</v>
      </c>
      <c r="K88" s="116"/>
      <c r="L88" s="124">
        <v>1.6763965762249182</v>
      </c>
      <c r="M88" s="116"/>
      <c r="N88" s="117">
        <v>3141985488</v>
      </c>
      <c r="O88" s="116"/>
      <c r="P88" s="122">
        <v>-18610616425</v>
      </c>
      <c r="Q88" s="116"/>
      <c r="R88" s="117">
        <v>0</v>
      </c>
      <c r="S88" s="116"/>
      <c r="T88" s="117">
        <v>-15468630937</v>
      </c>
      <c r="U88" s="116"/>
      <c r="V88" s="124">
        <v>1.521731733105401</v>
      </c>
      <c r="X88" s="95"/>
    </row>
    <row r="89" spans="1:24" ht="21.75" customHeight="1">
      <c r="A89" s="176" t="s">
        <v>22</v>
      </c>
      <c r="B89" s="176"/>
      <c r="D89" s="117">
        <v>5522205250</v>
      </c>
      <c r="E89" s="116"/>
      <c r="F89" s="117">
        <v>-7004409579</v>
      </c>
      <c r="G89" s="116"/>
      <c r="H89" s="117">
        <v>-2708</v>
      </c>
      <c r="I89" s="116"/>
      <c r="J89" s="117">
        <v>-1482207037</v>
      </c>
      <c r="K89" s="116"/>
      <c r="L89" s="124">
        <v>0.35950738242716473</v>
      </c>
      <c r="M89" s="116"/>
      <c r="N89" s="117">
        <v>5522205250</v>
      </c>
      <c r="O89" s="116"/>
      <c r="P89" s="122">
        <v>-15014169831</v>
      </c>
      <c r="Q89" s="116"/>
      <c r="R89" s="117">
        <v>-7646255345</v>
      </c>
      <c r="S89" s="116"/>
      <c r="T89" s="117">
        <v>-17138219926</v>
      </c>
      <c r="U89" s="116"/>
      <c r="V89" s="124">
        <v>1.6859781073418918</v>
      </c>
      <c r="X89" s="95"/>
    </row>
    <row r="90" spans="1:24" ht="21.75" customHeight="1">
      <c r="A90" s="176" t="s">
        <v>34</v>
      </c>
      <c r="B90" s="176"/>
      <c r="D90" s="117">
        <v>0</v>
      </c>
      <c r="E90" s="116"/>
      <c r="F90" s="117">
        <v>6729164844</v>
      </c>
      <c r="G90" s="116"/>
      <c r="H90" s="117">
        <v>0</v>
      </c>
      <c r="I90" s="116"/>
      <c r="J90" s="117">
        <v>6729164844</v>
      </c>
      <c r="K90" s="116"/>
      <c r="L90" s="124">
        <v>-1.632150150820894</v>
      </c>
      <c r="M90" s="116"/>
      <c r="N90" s="117">
        <v>0</v>
      </c>
      <c r="O90" s="116"/>
      <c r="P90" s="122">
        <v>-13666080921</v>
      </c>
      <c r="Q90" s="116"/>
      <c r="R90" s="117">
        <v>-3667801005</v>
      </c>
      <c r="S90" s="116"/>
      <c r="T90" s="117">
        <v>-17333881926</v>
      </c>
      <c r="U90" s="116"/>
      <c r="V90" s="124">
        <v>1.7052264219196662</v>
      </c>
      <c r="X90" s="95"/>
    </row>
    <row r="91" spans="1:24" ht="21.75" customHeight="1">
      <c r="A91" s="176" t="s">
        <v>65</v>
      </c>
      <c r="B91" s="176"/>
      <c r="D91" s="117">
        <v>8649868745</v>
      </c>
      <c r="E91" s="116"/>
      <c r="F91" s="117">
        <v>-21943536213</v>
      </c>
      <c r="G91" s="116"/>
      <c r="H91" s="117">
        <v>0</v>
      </c>
      <c r="I91" s="116"/>
      <c r="J91" s="117">
        <v>-13293667468</v>
      </c>
      <c r="K91" s="116"/>
      <c r="L91" s="124">
        <v>3.2243616950779832</v>
      </c>
      <c r="M91" s="116"/>
      <c r="N91" s="117">
        <v>8649868745</v>
      </c>
      <c r="O91" s="116"/>
      <c r="P91" s="122">
        <v>-26174928882</v>
      </c>
      <c r="Q91" s="116"/>
      <c r="R91" s="117">
        <v>0</v>
      </c>
      <c r="S91" s="116"/>
      <c r="T91" s="117">
        <v>-17525060137</v>
      </c>
      <c r="U91" s="116"/>
      <c r="V91" s="124">
        <v>1.7240336422575147</v>
      </c>
      <c r="X91" s="95"/>
    </row>
    <row r="92" spans="1:24" ht="21.75" customHeight="1">
      <c r="A92" s="176" t="s">
        <v>61</v>
      </c>
      <c r="B92" s="176"/>
      <c r="D92" s="117">
        <v>0</v>
      </c>
      <c r="E92" s="116"/>
      <c r="F92" s="117">
        <v>-4680001316</v>
      </c>
      <c r="G92" s="116"/>
      <c r="H92" s="117">
        <v>0</v>
      </c>
      <c r="I92" s="116"/>
      <c r="J92" s="117">
        <v>-4680001316</v>
      </c>
      <c r="K92" s="116"/>
      <c r="L92" s="124">
        <v>1.1351282114246541</v>
      </c>
      <c r="M92" s="116"/>
      <c r="N92" s="117">
        <v>0</v>
      </c>
      <c r="O92" s="116"/>
      <c r="P92" s="122">
        <v>-17921396011</v>
      </c>
      <c r="Q92" s="116"/>
      <c r="R92" s="117">
        <v>0</v>
      </c>
      <c r="S92" s="116"/>
      <c r="T92" s="117">
        <v>-17921396011</v>
      </c>
      <c r="U92" s="116"/>
      <c r="V92" s="124">
        <v>1.7630233161911819</v>
      </c>
      <c r="X92" s="95"/>
    </row>
    <row r="93" spans="1:24" ht="21.75" customHeight="1">
      <c r="A93" s="176" t="s">
        <v>54</v>
      </c>
      <c r="B93" s="176"/>
      <c r="D93" s="117">
        <v>2925769857</v>
      </c>
      <c r="E93" s="116"/>
      <c r="F93" s="117">
        <v>-14743491772</v>
      </c>
      <c r="G93" s="116"/>
      <c r="H93" s="117">
        <v>0</v>
      </c>
      <c r="I93" s="116"/>
      <c r="J93" s="117">
        <v>-11817721915</v>
      </c>
      <c r="K93" s="116"/>
      <c r="L93" s="124">
        <v>2.8663730274232875</v>
      </c>
      <c r="M93" s="116"/>
      <c r="N93" s="117">
        <v>2925769857</v>
      </c>
      <c r="O93" s="116"/>
      <c r="P93" s="122">
        <v>-22851748495</v>
      </c>
      <c r="Q93" s="116"/>
      <c r="R93" s="117">
        <v>-594730288</v>
      </c>
      <c r="S93" s="116"/>
      <c r="T93" s="117">
        <v>-20520708926</v>
      </c>
      <c r="U93" s="116"/>
      <c r="V93" s="124">
        <v>2.0187315920648401</v>
      </c>
      <c r="X93" s="95"/>
    </row>
    <row r="94" spans="1:24" ht="21.75" customHeight="1">
      <c r="A94" s="176" t="s">
        <v>40</v>
      </c>
      <c r="B94" s="176"/>
      <c r="D94" s="117">
        <v>10953903743</v>
      </c>
      <c r="E94" s="116"/>
      <c r="F94" s="117">
        <v>-27141143580</v>
      </c>
      <c r="G94" s="116"/>
      <c r="H94" s="117">
        <v>0</v>
      </c>
      <c r="I94" s="116"/>
      <c r="J94" s="117">
        <v>-16187239837</v>
      </c>
      <c r="K94" s="116"/>
      <c r="L94" s="124">
        <v>3.9261938968385799</v>
      </c>
      <c r="M94" s="116"/>
      <c r="N94" s="117">
        <v>10953903743</v>
      </c>
      <c r="O94" s="116"/>
      <c r="P94" s="122">
        <v>-33510549821</v>
      </c>
      <c r="Q94" s="116"/>
      <c r="R94" s="117">
        <v>0</v>
      </c>
      <c r="S94" s="116"/>
      <c r="T94" s="117">
        <v>-22556646078</v>
      </c>
      <c r="U94" s="116"/>
      <c r="V94" s="124">
        <v>2.2190175891530539</v>
      </c>
      <c r="X94" s="95"/>
    </row>
    <row r="95" spans="1:24" ht="21.75" customHeight="1">
      <c r="A95" s="176" t="s">
        <v>36</v>
      </c>
      <c r="B95" s="176"/>
      <c r="D95" s="117">
        <v>4799894459</v>
      </c>
      <c r="E95" s="116"/>
      <c r="F95" s="117">
        <v>-5298286500</v>
      </c>
      <c r="G95" s="116"/>
      <c r="H95" s="117">
        <v>0</v>
      </c>
      <c r="I95" s="116"/>
      <c r="J95" s="117">
        <v>-498392041</v>
      </c>
      <c r="K95" s="116"/>
      <c r="L95" s="124">
        <v>0.12088433910359458</v>
      </c>
      <c r="M95" s="116"/>
      <c r="N95" s="117">
        <v>4799894459</v>
      </c>
      <c r="O95" s="116"/>
      <c r="P95" s="122">
        <v>-11004149415</v>
      </c>
      <c r="Q95" s="116"/>
      <c r="R95" s="117">
        <v>-16636874605</v>
      </c>
      <c r="S95" s="116"/>
      <c r="T95" s="117">
        <v>-22841129561</v>
      </c>
      <c r="U95" s="116"/>
      <c r="V95" s="124">
        <v>2.2470037467767363</v>
      </c>
      <c r="X95" s="95"/>
    </row>
    <row r="96" spans="1:24" ht="21.75" customHeight="1">
      <c r="A96" s="176" t="s">
        <v>89</v>
      </c>
      <c r="B96" s="176"/>
      <c r="D96" s="117">
        <v>0</v>
      </c>
      <c r="E96" s="116"/>
      <c r="F96" s="117">
        <v>-6435479700</v>
      </c>
      <c r="G96" s="116"/>
      <c r="H96" s="117">
        <v>0</v>
      </c>
      <c r="I96" s="116"/>
      <c r="J96" s="117">
        <v>-6435479700</v>
      </c>
      <c r="K96" s="116"/>
      <c r="L96" s="124">
        <v>1.5609172024259896</v>
      </c>
      <c r="M96" s="116"/>
      <c r="N96" s="117">
        <v>11402713178</v>
      </c>
      <c r="O96" s="116"/>
      <c r="P96" s="122">
        <v>-34605391350</v>
      </c>
      <c r="Q96" s="116"/>
      <c r="R96" s="117">
        <v>0</v>
      </c>
      <c r="S96" s="116"/>
      <c r="T96" s="117">
        <v>-23202678172</v>
      </c>
      <c r="U96" s="116"/>
      <c r="V96" s="124">
        <v>2.2825712120979809</v>
      </c>
      <c r="X96" s="95"/>
    </row>
    <row r="97" spans="1:24" ht="21.75" customHeight="1">
      <c r="A97" s="176" t="s">
        <v>21</v>
      </c>
      <c r="B97" s="176"/>
      <c r="D97" s="117">
        <v>770000000</v>
      </c>
      <c r="E97" s="116"/>
      <c r="F97" s="117">
        <v>-6749599500</v>
      </c>
      <c r="G97" s="116"/>
      <c r="H97" s="117">
        <v>0</v>
      </c>
      <c r="I97" s="116"/>
      <c r="J97" s="117">
        <v>-5979599500</v>
      </c>
      <c r="K97" s="116"/>
      <c r="L97" s="124">
        <v>1.4503440548756368</v>
      </c>
      <c r="M97" s="116"/>
      <c r="N97" s="117">
        <v>770000000</v>
      </c>
      <c r="O97" s="116"/>
      <c r="P97" s="122">
        <v>-15801635689</v>
      </c>
      <c r="Q97" s="116"/>
      <c r="R97" s="117">
        <v>-8256444113</v>
      </c>
      <c r="S97" s="116"/>
      <c r="T97" s="117">
        <v>-23288079802</v>
      </c>
      <c r="U97" s="116"/>
      <c r="V97" s="124">
        <v>2.2909726259631906</v>
      </c>
      <c r="X97" s="95"/>
    </row>
    <row r="98" spans="1:24" ht="21.75" customHeight="1">
      <c r="A98" s="176" t="s">
        <v>51</v>
      </c>
      <c r="B98" s="176"/>
      <c r="D98" s="117">
        <v>9094440723</v>
      </c>
      <c r="E98" s="116"/>
      <c r="F98" s="117">
        <v>-17996281200</v>
      </c>
      <c r="G98" s="116"/>
      <c r="H98" s="117">
        <v>0</v>
      </c>
      <c r="I98" s="116"/>
      <c r="J98" s="117">
        <v>-8901840477</v>
      </c>
      <c r="K98" s="116"/>
      <c r="L98" s="124">
        <v>2.1591297900918369</v>
      </c>
      <c r="M98" s="116"/>
      <c r="N98" s="117">
        <v>9094440723</v>
      </c>
      <c r="O98" s="116"/>
      <c r="P98" s="122">
        <v>-31298993489</v>
      </c>
      <c r="Q98" s="116"/>
      <c r="R98" s="117">
        <v>-1700574208</v>
      </c>
      <c r="S98" s="116"/>
      <c r="T98" s="117">
        <v>-23905126974</v>
      </c>
      <c r="U98" s="116"/>
      <c r="V98" s="124">
        <v>2.3516748475288605</v>
      </c>
      <c r="X98" s="95"/>
    </row>
    <row r="99" spans="1:24" ht="21.75" customHeight="1">
      <c r="A99" s="176" t="s">
        <v>28</v>
      </c>
      <c r="B99" s="176"/>
      <c r="D99" s="117">
        <v>17356557750</v>
      </c>
      <c r="E99" s="116"/>
      <c r="F99" s="117">
        <v>-23365879066</v>
      </c>
      <c r="G99" s="116"/>
      <c r="H99" s="117">
        <v>0</v>
      </c>
      <c r="I99" s="116"/>
      <c r="J99" s="117">
        <v>-6009321316</v>
      </c>
      <c r="K99" s="116"/>
      <c r="L99" s="124">
        <v>1.4575530425571208</v>
      </c>
      <c r="M99" s="116"/>
      <c r="N99" s="117">
        <v>17356557750</v>
      </c>
      <c r="O99" s="116"/>
      <c r="P99" s="122">
        <v>-41286108830</v>
      </c>
      <c r="Q99" s="116"/>
      <c r="R99" s="117">
        <v>0</v>
      </c>
      <c r="S99" s="116"/>
      <c r="T99" s="117">
        <v>-23929551080</v>
      </c>
      <c r="U99" s="116"/>
      <c r="V99" s="124">
        <v>2.3540775771113491</v>
      </c>
      <c r="X99" s="95"/>
    </row>
    <row r="100" spans="1:24" ht="21.75" customHeight="1">
      <c r="A100" s="176" t="s">
        <v>82</v>
      </c>
      <c r="B100" s="176"/>
      <c r="D100" s="117">
        <v>0</v>
      </c>
      <c r="E100" s="116"/>
      <c r="F100" s="117">
        <v>-16475147867</v>
      </c>
      <c r="G100" s="116"/>
      <c r="H100" s="117">
        <v>0</v>
      </c>
      <c r="I100" s="116"/>
      <c r="J100" s="117">
        <v>-16475147867</v>
      </c>
      <c r="K100" s="116"/>
      <c r="L100" s="124">
        <v>3.9960256137723733</v>
      </c>
      <c r="M100" s="116"/>
      <c r="N100" s="117">
        <v>7958796983</v>
      </c>
      <c r="O100" s="116"/>
      <c r="P100" s="122">
        <v>-34286954154</v>
      </c>
      <c r="Q100" s="116"/>
      <c r="R100" s="117">
        <v>0</v>
      </c>
      <c r="S100" s="116"/>
      <c r="T100" s="117">
        <v>-26328157171</v>
      </c>
      <c r="U100" s="116"/>
      <c r="V100" s="124">
        <v>2.5900412521618636</v>
      </c>
      <c r="X100" s="95"/>
    </row>
    <row r="101" spans="1:24" ht="21.75" customHeight="1">
      <c r="A101" s="176" t="s">
        <v>81</v>
      </c>
      <c r="B101" s="176"/>
      <c r="D101" s="117">
        <v>0</v>
      </c>
      <c r="E101" s="116"/>
      <c r="F101" s="117">
        <v>-13286847623</v>
      </c>
      <c r="G101" s="116"/>
      <c r="H101" s="117">
        <v>0</v>
      </c>
      <c r="I101" s="116"/>
      <c r="J101" s="117">
        <v>-13286847623</v>
      </c>
      <c r="K101" s="116"/>
      <c r="L101" s="124">
        <v>3.2227075505736691</v>
      </c>
      <c r="M101" s="116"/>
      <c r="N101" s="117">
        <v>0</v>
      </c>
      <c r="O101" s="116"/>
      <c r="P101" s="122">
        <v>-26566696836</v>
      </c>
      <c r="Q101" s="116"/>
      <c r="R101" s="117">
        <v>0</v>
      </c>
      <c r="S101" s="116"/>
      <c r="T101" s="117">
        <v>-26566696836</v>
      </c>
      <c r="U101" s="116"/>
      <c r="V101" s="124">
        <v>2.6135076713500394</v>
      </c>
      <c r="X101" s="95"/>
    </row>
    <row r="102" spans="1:24" ht="21.75" customHeight="1">
      <c r="A102" s="176" t="s">
        <v>59</v>
      </c>
      <c r="B102" s="176"/>
      <c r="D102" s="117">
        <v>0</v>
      </c>
      <c r="E102" s="116"/>
      <c r="F102" s="117">
        <v>-13280508000</v>
      </c>
      <c r="G102" s="116"/>
      <c r="H102" s="117">
        <v>0</v>
      </c>
      <c r="I102" s="116"/>
      <c r="J102" s="117">
        <v>-13280508000</v>
      </c>
      <c r="K102" s="116"/>
      <c r="L102" s="124">
        <v>3.2211698832887277</v>
      </c>
      <c r="M102" s="116"/>
      <c r="N102" s="117">
        <v>0</v>
      </c>
      <c r="O102" s="116"/>
      <c r="P102" s="122">
        <v>-27128071266</v>
      </c>
      <c r="Q102" s="116"/>
      <c r="R102" s="117">
        <v>0</v>
      </c>
      <c r="S102" s="116"/>
      <c r="T102" s="117">
        <v>-27128071266</v>
      </c>
      <c r="U102" s="116"/>
      <c r="V102" s="124">
        <v>2.6687330683334025</v>
      </c>
      <c r="X102" s="95"/>
    </row>
    <row r="103" spans="1:24" ht="21.75" customHeight="1">
      <c r="A103" s="176" t="s">
        <v>77</v>
      </c>
      <c r="B103" s="176"/>
      <c r="D103" s="117">
        <v>7811423052</v>
      </c>
      <c r="E103" s="116"/>
      <c r="F103" s="117">
        <v>-17227085310</v>
      </c>
      <c r="G103" s="116"/>
      <c r="H103" s="117">
        <v>0</v>
      </c>
      <c r="I103" s="116"/>
      <c r="J103" s="117">
        <v>-9415662258</v>
      </c>
      <c r="K103" s="116"/>
      <c r="L103" s="124">
        <v>2.2837565924954029</v>
      </c>
      <c r="M103" s="116"/>
      <c r="N103" s="117">
        <v>7811423052</v>
      </c>
      <c r="O103" s="116"/>
      <c r="P103" s="122">
        <v>-35552070360</v>
      </c>
      <c r="Q103" s="116"/>
      <c r="R103" s="117">
        <v>0</v>
      </c>
      <c r="S103" s="116"/>
      <c r="T103" s="117">
        <v>-27740647308</v>
      </c>
      <c r="U103" s="116"/>
      <c r="V103" s="124">
        <v>2.7289954409924979</v>
      </c>
      <c r="X103" s="95"/>
    </row>
    <row r="104" spans="1:24" ht="21.75" customHeight="1">
      <c r="A104" s="176" t="s">
        <v>85</v>
      </c>
      <c r="B104" s="176"/>
      <c r="D104" s="117">
        <v>38828202894</v>
      </c>
      <c r="E104" s="116"/>
      <c r="F104" s="117">
        <v>-35072556758</v>
      </c>
      <c r="G104" s="116"/>
      <c r="H104" s="117">
        <v>0</v>
      </c>
      <c r="I104" s="116"/>
      <c r="J104" s="117">
        <v>3755646136</v>
      </c>
      <c r="K104" s="116"/>
      <c r="L104" s="124">
        <v>-0.91092706887213049</v>
      </c>
      <c r="M104" s="116"/>
      <c r="N104" s="117">
        <v>38828202894</v>
      </c>
      <c r="O104" s="116"/>
      <c r="P104" s="122">
        <v>-70862786457</v>
      </c>
      <c r="Q104" s="116"/>
      <c r="R104" s="117">
        <v>2098694069</v>
      </c>
      <c r="S104" s="116"/>
      <c r="T104" s="117">
        <v>-29935889494</v>
      </c>
      <c r="U104" s="116"/>
      <c r="V104" s="124">
        <v>2.9449531239893454</v>
      </c>
      <c r="X104" s="95"/>
    </row>
    <row r="105" spans="1:24" ht="21.75" customHeight="1">
      <c r="A105" s="176" t="s">
        <v>53</v>
      </c>
      <c r="B105" s="176"/>
      <c r="D105" s="117">
        <v>0</v>
      </c>
      <c r="E105" s="116"/>
      <c r="F105" s="117">
        <v>-11347664097</v>
      </c>
      <c r="G105" s="116"/>
      <c r="H105" s="117">
        <v>0</v>
      </c>
      <c r="I105" s="116"/>
      <c r="J105" s="117">
        <v>-11347664097</v>
      </c>
      <c r="K105" s="116"/>
      <c r="L105" s="124">
        <v>2.7523611171299449</v>
      </c>
      <c r="M105" s="116"/>
      <c r="N105" s="117">
        <v>6645951456</v>
      </c>
      <c r="O105" s="116"/>
      <c r="P105" s="122">
        <v>-34988205180</v>
      </c>
      <c r="Q105" s="116"/>
      <c r="R105" s="117">
        <v>-2665924580</v>
      </c>
      <c r="S105" s="116"/>
      <c r="T105" s="117">
        <v>-31008178304</v>
      </c>
      <c r="U105" s="116"/>
      <c r="V105" s="124">
        <v>3.0504398936896822</v>
      </c>
      <c r="X105" s="95"/>
    </row>
    <row r="106" spans="1:24" ht="21.75" customHeight="1">
      <c r="A106" s="176" t="s">
        <v>94</v>
      </c>
      <c r="B106" s="176"/>
      <c r="D106" s="117">
        <v>7261769729</v>
      </c>
      <c r="E106" s="116"/>
      <c r="F106" s="117">
        <v>-22456414909</v>
      </c>
      <c r="G106" s="116"/>
      <c r="H106" s="117">
        <v>0</v>
      </c>
      <c r="I106" s="116"/>
      <c r="J106" s="117">
        <v>-15194645180</v>
      </c>
      <c r="K106" s="116"/>
      <c r="L106" s="124">
        <v>3.6854413581976102</v>
      </c>
      <c r="M106" s="116"/>
      <c r="N106" s="117">
        <v>7261769729</v>
      </c>
      <c r="O106" s="116"/>
      <c r="P106" s="122">
        <v>-39075324512</v>
      </c>
      <c r="Q106" s="116"/>
      <c r="R106" s="117">
        <v>0</v>
      </c>
      <c r="S106" s="116"/>
      <c r="T106" s="117">
        <v>-31813554783</v>
      </c>
      <c r="U106" s="116"/>
      <c r="V106" s="124">
        <v>3.1296690737110064</v>
      </c>
      <c r="X106" s="95"/>
    </row>
    <row r="107" spans="1:24" ht="21.75" customHeight="1">
      <c r="A107" s="176" t="s">
        <v>62</v>
      </c>
      <c r="B107" s="176"/>
      <c r="D107" s="117">
        <v>4816136277</v>
      </c>
      <c r="E107" s="116"/>
      <c r="F107" s="117">
        <v>-10503589563</v>
      </c>
      <c r="G107" s="116"/>
      <c r="H107" s="117">
        <v>0</v>
      </c>
      <c r="I107" s="116"/>
      <c r="J107" s="117">
        <v>-5687453286</v>
      </c>
      <c r="K107" s="116"/>
      <c r="L107" s="124">
        <v>1.3794843719438075</v>
      </c>
      <c r="M107" s="116"/>
      <c r="N107" s="117">
        <v>4816136277</v>
      </c>
      <c r="O107" s="116"/>
      <c r="P107" s="122">
        <v>-19673236379</v>
      </c>
      <c r="Q107" s="116"/>
      <c r="R107" s="117">
        <v>-18518168670</v>
      </c>
      <c r="S107" s="116"/>
      <c r="T107" s="117">
        <v>-33375268772</v>
      </c>
      <c r="U107" s="116"/>
      <c r="V107" s="124">
        <v>3.283303208805112</v>
      </c>
      <c r="X107" s="95"/>
    </row>
    <row r="108" spans="1:24" ht="21.75" customHeight="1">
      <c r="A108" s="176" t="s">
        <v>29</v>
      </c>
      <c r="B108" s="176"/>
      <c r="D108" s="117">
        <v>9899346087</v>
      </c>
      <c r="E108" s="116"/>
      <c r="F108" s="117">
        <v>-16966005545</v>
      </c>
      <c r="G108" s="116"/>
      <c r="H108" s="117">
        <v>0</v>
      </c>
      <c r="I108" s="116"/>
      <c r="J108" s="117">
        <v>-7066659458</v>
      </c>
      <c r="K108" s="116"/>
      <c r="L108" s="124">
        <v>1.7140090289894816</v>
      </c>
      <c r="M108" s="116"/>
      <c r="N108" s="117">
        <v>9899346087</v>
      </c>
      <c r="O108" s="116"/>
      <c r="P108" s="122">
        <v>-27981433685</v>
      </c>
      <c r="Q108" s="116"/>
      <c r="R108" s="117">
        <v>-15571721999</v>
      </c>
      <c r="S108" s="116"/>
      <c r="T108" s="117">
        <v>-33653809597</v>
      </c>
      <c r="U108" s="116"/>
      <c r="V108" s="124">
        <v>3.3107047554639051</v>
      </c>
      <c r="X108" s="95"/>
    </row>
    <row r="109" spans="1:24" ht="21.75" customHeight="1">
      <c r="A109" s="176" t="s">
        <v>93</v>
      </c>
      <c r="B109" s="176"/>
      <c r="D109" s="117">
        <v>0</v>
      </c>
      <c r="E109" s="116"/>
      <c r="F109" s="117">
        <v>4240617299</v>
      </c>
      <c r="G109" s="116"/>
      <c r="H109" s="117">
        <v>0</v>
      </c>
      <c r="I109" s="116"/>
      <c r="J109" s="117">
        <v>4240617299</v>
      </c>
      <c r="K109" s="116"/>
      <c r="L109" s="124">
        <v>-1.0285561915321304</v>
      </c>
      <c r="M109" s="116"/>
      <c r="N109" s="117">
        <v>0</v>
      </c>
      <c r="O109" s="116"/>
      <c r="P109" s="122">
        <v>-44997661360</v>
      </c>
      <c r="Q109" s="116"/>
      <c r="R109" s="117">
        <v>4945241950</v>
      </c>
      <c r="S109" s="116"/>
      <c r="T109" s="117">
        <v>-40052419410</v>
      </c>
      <c r="U109" s="116"/>
      <c r="V109" s="124">
        <v>3.940170132190393</v>
      </c>
      <c r="X109" s="95"/>
    </row>
    <row r="110" spans="1:24" ht="21.75" customHeight="1">
      <c r="A110" s="176" t="s">
        <v>24</v>
      </c>
      <c r="B110" s="176"/>
      <c r="D110" s="117">
        <v>7567741980</v>
      </c>
      <c r="E110" s="116"/>
      <c r="F110" s="117">
        <v>-13340422493</v>
      </c>
      <c r="G110" s="116"/>
      <c r="H110" s="117">
        <v>0</v>
      </c>
      <c r="I110" s="116"/>
      <c r="J110" s="117">
        <v>-5772680513</v>
      </c>
      <c r="K110" s="116"/>
      <c r="L110" s="124">
        <v>1.4001561246243985</v>
      </c>
      <c r="M110" s="116"/>
      <c r="N110" s="117">
        <v>7567741980</v>
      </c>
      <c r="O110" s="116"/>
      <c r="P110" s="122">
        <v>-40226890535</v>
      </c>
      <c r="Q110" s="116"/>
      <c r="R110" s="117">
        <v>-7739208803</v>
      </c>
      <c r="S110" s="116"/>
      <c r="T110" s="117">
        <v>-40398357358</v>
      </c>
      <c r="U110" s="116"/>
      <c r="V110" s="124">
        <v>3.9742018933269132</v>
      </c>
      <c r="X110" s="95"/>
    </row>
    <row r="111" spans="1:24" ht="21.75" customHeight="1">
      <c r="A111" s="176" t="s">
        <v>47</v>
      </c>
      <c r="B111" s="176"/>
      <c r="D111" s="117">
        <v>0</v>
      </c>
      <c r="E111" s="116"/>
      <c r="F111" s="117">
        <v>-22169595082</v>
      </c>
      <c r="G111" s="116"/>
      <c r="H111" s="117">
        <v>0</v>
      </c>
      <c r="I111" s="116"/>
      <c r="J111" s="117">
        <v>-22169595082</v>
      </c>
      <c r="K111" s="116"/>
      <c r="L111" s="124">
        <v>5.3772063540675017</v>
      </c>
      <c r="M111" s="116"/>
      <c r="N111" s="117">
        <v>4000000000</v>
      </c>
      <c r="O111" s="116"/>
      <c r="P111" s="122">
        <v>-45803477999</v>
      </c>
      <c r="Q111" s="116"/>
      <c r="R111" s="117">
        <v>0</v>
      </c>
      <c r="S111" s="116"/>
      <c r="T111" s="117">
        <v>-41803477999</v>
      </c>
      <c r="U111" s="116"/>
      <c r="V111" s="124">
        <v>4.1140936723790551</v>
      </c>
      <c r="X111" s="95"/>
    </row>
    <row r="112" spans="1:24" ht="21.75" customHeight="1">
      <c r="A112" s="176" t="s">
        <v>56</v>
      </c>
      <c r="B112" s="176"/>
      <c r="D112" s="117">
        <v>0</v>
      </c>
      <c r="E112" s="116"/>
      <c r="F112" s="117">
        <v>-13928628600</v>
      </c>
      <c r="G112" s="116"/>
      <c r="H112" s="117">
        <v>0</v>
      </c>
      <c r="I112" s="116"/>
      <c r="J112" s="117">
        <v>-13928628600</v>
      </c>
      <c r="K112" s="116"/>
      <c r="L112" s="124">
        <v>3.3783706889701834</v>
      </c>
      <c r="M112" s="116"/>
      <c r="N112" s="117">
        <v>0</v>
      </c>
      <c r="O112" s="116"/>
      <c r="P112" s="122">
        <v>-40171885366</v>
      </c>
      <c r="Q112" s="116"/>
      <c r="R112" s="117">
        <v>-3600941438</v>
      </c>
      <c r="S112" s="116"/>
      <c r="T112" s="117">
        <v>-43755926563</v>
      </c>
      <c r="U112" s="116"/>
      <c r="V112" s="124">
        <v>4.3045038848964969</v>
      </c>
      <c r="X112" s="95"/>
    </row>
    <row r="113" spans="1:24" ht="21.75" customHeight="1">
      <c r="A113" s="176" t="s">
        <v>33</v>
      </c>
      <c r="B113" s="176"/>
      <c r="D113" s="117">
        <v>9574287040</v>
      </c>
      <c r="E113" s="116"/>
      <c r="F113" s="117">
        <v>-58947900948</v>
      </c>
      <c r="G113" s="116"/>
      <c r="H113" s="117">
        <v>0</v>
      </c>
      <c r="I113" s="116"/>
      <c r="J113" s="117">
        <v>-49373613908</v>
      </c>
      <c r="K113" s="116"/>
      <c r="L113" s="124">
        <v>11.975505616921813</v>
      </c>
      <c r="M113" s="116"/>
      <c r="N113" s="117">
        <v>9574287040</v>
      </c>
      <c r="O113" s="116"/>
      <c r="P113" s="122">
        <v>-68732479921</v>
      </c>
      <c r="Q113" s="116"/>
      <c r="R113" s="117">
        <v>0</v>
      </c>
      <c r="S113" s="116"/>
      <c r="T113" s="117">
        <v>-59158192881</v>
      </c>
      <c r="U113" s="116"/>
      <c r="V113" s="124">
        <v>5.8197069764499041</v>
      </c>
      <c r="X113" s="95"/>
    </row>
    <row r="114" spans="1:24" ht="21.75" customHeight="1">
      <c r="A114" s="176" t="s">
        <v>75</v>
      </c>
      <c r="B114" s="176"/>
      <c r="D114" s="117">
        <v>0</v>
      </c>
      <c r="E114" s="116"/>
      <c r="F114" s="117">
        <v>-14764700575</v>
      </c>
      <c r="G114" s="116"/>
      <c r="H114" s="117">
        <v>0</v>
      </c>
      <c r="I114" s="116"/>
      <c r="J114" s="117">
        <v>-14764700575</v>
      </c>
      <c r="K114" s="116"/>
      <c r="L114" s="124">
        <v>3.5811588553665086</v>
      </c>
      <c r="M114" s="116"/>
      <c r="N114" s="117">
        <v>0</v>
      </c>
      <c r="O114" s="116"/>
      <c r="P114" s="122">
        <v>-53382746672</v>
      </c>
      <c r="Q114" s="116"/>
      <c r="R114" s="117">
        <v>-11091116145</v>
      </c>
      <c r="S114" s="116"/>
      <c r="T114" s="117">
        <v>-64473862817</v>
      </c>
      <c r="U114" s="116"/>
      <c r="V114" s="124">
        <v>6.3426377812037442</v>
      </c>
      <c r="X114" s="95"/>
    </row>
    <row r="115" spans="1:24" ht="21.75" customHeight="1">
      <c r="A115" s="176" t="s">
        <v>35</v>
      </c>
      <c r="B115" s="176"/>
      <c r="D115" s="117">
        <v>8919363184</v>
      </c>
      <c r="E115" s="116"/>
      <c r="F115" s="117">
        <v>-30808141384</v>
      </c>
      <c r="G115" s="116"/>
      <c r="H115" s="117">
        <v>0</v>
      </c>
      <c r="I115" s="116"/>
      <c r="J115" s="117">
        <v>-21888778200</v>
      </c>
      <c r="K115" s="116"/>
      <c r="L115" s="124">
        <v>5.3090945858265997</v>
      </c>
      <c r="M115" s="116"/>
      <c r="N115" s="117">
        <v>8919363184</v>
      </c>
      <c r="O115" s="116"/>
      <c r="P115" s="122">
        <v>-66714426487</v>
      </c>
      <c r="Q115" s="116"/>
      <c r="R115" s="117">
        <v>-14145720280</v>
      </c>
      <c r="S115" s="116"/>
      <c r="T115" s="117">
        <v>-71940783583</v>
      </c>
      <c r="U115" s="116"/>
      <c r="V115" s="124">
        <v>7.0771986046200652</v>
      </c>
      <c r="X115" s="95"/>
    </row>
    <row r="116" spans="1:24" ht="21.75" customHeight="1">
      <c r="A116" s="176" t="s">
        <v>92</v>
      </c>
      <c r="B116" s="176"/>
      <c r="D116" s="117">
        <v>25420643910</v>
      </c>
      <c r="E116" s="116"/>
      <c r="F116" s="117">
        <v>-79905912329</v>
      </c>
      <c r="G116" s="116"/>
      <c r="H116" s="117">
        <v>0</v>
      </c>
      <c r="I116" s="116"/>
      <c r="J116" s="117">
        <v>-54485268419</v>
      </c>
      <c r="K116" s="116"/>
      <c r="L116" s="124">
        <v>13.215330747452223</v>
      </c>
      <c r="M116" s="116"/>
      <c r="N116" s="117">
        <v>25420643910</v>
      </c>
      <c r="O116" s="116"/>
      <c r="P116" s="122">
        <v>-117661086922</v>
      </c>
      <c r="Q116" s="116"/>
      <c r="R116" s="117">
        <v>-5923207884</v>
      </c>
      <c r="S116" s="116"/>
      <c r="T116" s="117">
        <v>-98163650896</v>
      </c>
      <c r="U116" s="116"/>
      <c r="V116" s="124">
        <v>9.6568819318469217</v>
      </c>
      <c r="X116" s="95"/>
    </row>
    <row r="117" spans="1:24" ht="21.75" customHeight="1">
      <c r="A117" s="176" t="s">
        <v>63</v>
      </c>
      <c r="B117" s="176"/>
      <c r="D117" s="118">
        <v>0</v>
      </c>
      <c r="E117" s="116"/>
      <c r="F117" s="118">
        <v>-9617625390</v>
      </c>
      <c r="G117" s="116"/>
      <c r="H117" s="118">
        <v>0</v>
      </c>
      <c r="I117" s="116"/>
      <c r="J117" s="118">
        <v>-9617625390</v>
      </c>
      <c r="K117" s="116"/>
      <c r="L117" s="124">
        <v>2.332742486584173</v>
      </c>
      <c r="M117" s="116"/>
      <c r="N117" s="118">
        <v>0</v>
      </c>
      <c r="O117" s="116"/>
      <c r="P117" s="122">
        <v>-132584617756</v>
      </c>
      <c r="Q117" s="116"/>
      <c r="R117" s="118">
        <v>0</v>
      </c>
      <c r="S117" s="116"/>
      <c r="T117" s="118">
        <v>-132584617756</v>
      </c>
      <c r="U117" s="116"/>
      <c r="V117" s="124">
        <v>13.04305603919749</v>
      </c>
      <c r="X117" s="95"/>
    </row>
    <row r="118" spans="1:24" ht="21.75" customHeight="1" thickBot="1">
      <c r="A118" s="175" t="s">
        <v>105</v>
      </c>
      <c r="B118" s="175"/>
      <c r="D118" s="119">
        <f>SUM(D9:D117)</f>
        <v>255367827011</v>
      </c>
      <c r="E118" s="116"/>
      <c r="F118" s="119">
        <f>SUM(F9:F117)</f>
        <v>-690865672205</v>
      </c>
      <c r="G118" s="116"/>
      <c r="H118" s="119">
        <f>SUM(H9:H117)</f>
        <v>-10479789618</v>
      </c>
      <c r="I118" s="116"/>
      <c r="J118" s="119">
        <f>SUM(J9:J117)</f>
        <v>-445977634812</v>
      </c>
      <c r="K118" s="116"/>
      <c r="L118" s="121">
        <f>SUM(L9:L117)</f>
        <v>108.17129328763272</v>
      </c>
      <c r="M118" s="116"/>
      <c r="N118" s="119">
        <f>SUM(N9:N117)</f>
        <v>363318969458</v>
      </c>
      <c r="O118" s="116"/>
      <c r="P118" s="119">
        <f>SUM(P9:P117)</f>
        <v>-1370349247882</v>
      </c>
      <c r="Q118" s="116"/>
      <c r="R118" s="119">
        <f>SUM(R9:R117)</f>
        <v>-130510074974</v>
      </c>
      <c r="S118" s="116"/>
      <c r="T118" s="119">
        <f>SUM(T9:T117)</f>
        <v>-1137523453157</v>
      </c>
      <c r="U118" s="116"/>
      <c r="V118" s="121">
        <f>SUM(V9:V117)</f>
        <v>111.90591206834927</v>
      </c>
    </row>
    <row r="119" spans="1:24" ht="13.5" thickTop="1"/>
    <row r="120" spans="1:24">
      <c r="N120" s="116">
        <f>N118-'درآمد سود سهام'!S65</f>
        <v>0</v>
      </c>
      <c r="P120" s="116">
        <f>P118+'درآمد حاصل ازگواهی سپرده کالایی'!M10+'درآمد سرمایه گذاری در اوراق به'!N15</f>
        <v>-1318976876115</v>
      </c>
      <c r="R120" s="116">
        <f>R118+'درآمد حاصل ازگواهی سپرده کالایی'!O10+'درآمد سرمایه گذاری در اوراق به'!P15</f>
        <v>-113683290166</v>
      </c>
    </row>
    <row r="121" spans="1:24">
      <c r="P121" s="116">
        <f>P120-'درآمد ناشی از تغییر قیمت اوراق'!Q86</f>
        <v>16900241</v>
      </c>
    </row>
    <row r="122" spans="1:24">
      <c r="R122" s="116">
        <f>R120-'درآمد ناشی از فروش'!Q76</f>
        <v>0</v>
      </c>
    </row>
  </sheetData>
  <sortState xmlns:xlrd2="http://schemas.microsoft.com/office/spreadsheetml/2017/richdata2" ref="A9:V117">
    <sortCondition descending="1" ref="T9:T117"/>
  </sortState>
  <mergeCells count="119">
    <mergeCell ref="A117:B117"/>
    <mergeCell ref="A118:B118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98:B98"/>
    <mergeCell ref="A99:B99"/>
    <mergeCell ref="A100:B100"/>
    <mergeCell ref="A101:B101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4:B14"/>
    <mergeCell ref="A15:B15"/>
    <mergeCell ref="A16:B16"/>
    <mergeCell ref="A17:B17"/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DB36-BA79-4DE0-936F-485E23C4FE6A}">
  <sheetPr>
    <pageSetUpPr fitToPage="1"/>
  </sheetPr>
  <dimension ref="A1:V11"/>
  <sheetViews>
    <sheetView rightToLeft="1" zoomScale="93" zoomScaleNormal="93" workbookViewId="0">
      <selection activeCell="K18" sqref="K18"/>
    </sheetView>
  </sheetViews>
  <sheetFormatPr defaultRowHeight="18"/>
  <cols>
    <col min="1" max="1" width="27" style="59" customWidth="1"/>
    <col min="2" max="2" width="1.42578125" style="59" customWidth="1"/>
    <col min="3" max="3" width="17" style="59" customWidth="1"/>
    <col min="4" max="4" width="1.42578125" style="59" customWidth="1"/>
    <col min="5" max="5" width="19.5703125" style="59" bestFit="1" customWidth="1"/>
    <col min="6" max="6" width="1.42578125" style="59" customWidth="1"/>
    <col min="7" max="7" width="17" style="59" customWidth="1"/>
    <col min="8" max="8" width="1.42578125" style="59" customWidth="1"/>
    <col min="9" max="9" width="19.7109375" style="59" bestFit="1" customWidth="1"/>
    <col min="10" max="10" width="1.42578125" style="59" customWidth="1"/>
    <col min="11" max="11" width="17" style="59" customWidth="1"/>
    <col min="12" max="12" width="1.42578125" style="59" customWidth="1"/>
    <col min="13" max="13" width="19.7109375" style="59" bestFit="1" customWidth="1"/>
    <col min="14" max="14" width="1.42578125" style="59" customWidth="1"/>
    <col min="15" max="15" width="17" style="59" customWidth="1"/>
    <col min="16" max="16" width="1.42578125" style="59" customWidth="1"/>
    <col min="17" max="17" width="19.5703125" style="59" bestFit="1" customWidth="1"/>
    <col min="18" max="18" width="16.28515625" style="59" bestFit="1" customWidth="1"/>
    <col min="19" max="20" width="9.140625" style="59"/>
    <col min="21" max="21" width="16.85546875" style="59" bestFit="1" customWidth="1"/>
    <col min="22" max="16384" width="9.140625" style="59"/>
  </cols>
  <sheetData>
    <row r="1" spans="1:22" ht="25.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22" ht="25.5">
      <c r="A2" s="160" t="s">
        <v>147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22" ht="25.5">
      <c r="A3" s="160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5" spans="1:22" ht="24">
      <c r="A5" s="184" t="s">
        <v>286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7" spans="1:22" ht="21">
      <c r="C7" s="185" t="s">
        <v>165</v>
      </c>
      <c r="D7" s="185"/>
      <c r="E7" s="185"/>
      <c r="F7" s="185"/>
      <c r="G7" s="185"/>
      <c r="H7" s="185"/>
      <c r="I7" s="185"/>
      <c r="J7" s="185"/>
      <c r="K7" s="185"/>
      <c r="L7" s="60"/>
      <c r="M7" s="185" t="s">
        <v>166</v>
      </c>
      <c r="N7" s="185"/>
      <c r="O7" s="185"/>
      <c r="P7" s="185"/>
      <c r="Q7" s="185"/>
      <c r="V7" s="61"/>
    </row>
    <row r="8" spans="1:22" ht="21">
      <c r="C8" s="62" t="s">
        <v>287</v>
      </c>
      <c r="E8" s="62" t="s">
        <v>288</v>
      </c>
      <c r="G8" s="62" t="s">
        <v>289</v>
      </c>
      <c r="I8" s="62" t="s">
        <v>285</v>
      </c>
      <c r="K8" s="62" t="s">
        <v>287</v>
      </c>
      <c r="M8" s="62" t="s">
        <v>288</v>
      </c>
      <c r="O8" s="62" t="s">
        <v>289</v>
      </c>
      <c r="Q8" s="62" t="s">
        <v>285</v>
      </c>
    </row>
    <row r="9" spans="1:22" s="68" customFormat="1" ht="20.25">
      <c r="A9" s="63" t="s">
        <v>290</v>
      </c>
      <c r="B9" s="64"/>
      <c r="C9" s="65">
        <v>0</v>
      </c>
      <c r="D9" s="66"/>
      <c r="E9" s="65">
        <v>56677889171</v>
      </c>
      <c r="F9" s="67"/>
      <c r="G9" s="65">
        <v>0</v>
      </c>
      <c r="H9" s="66"/>
      <c r="I9" s="65">
        <v>56677889171</v>
      </c>
      <c r="J9" s="67"/>
      <c r="K9" s="65">
        <v>0</v>
      </c>
      <c r="L9" s="66"/>
      <c r="M9" s="65">
        <v>56677889171</v>
      </c>
      <c r="N9" s="66"/>
      <c r="O9" s="65">
        <v>0</v>
      </c>
      <c r="P9" s="66"/>
      <c r="Q9" s="65">
        <v>56677889171</v>
      </c>
      <c r="T9" s="69"/>
    </row>
    <row r="10" spans="1:22" ht="24.75" thickBot="1">
      <c r="A10" s="70" t="s">
        <v>285</v>
      </c>
      <c r="B10" s="71"/>
      <c r="C10" s="132"/>
      <c r="D10" s="73"/>
      <c r="E10" s="72">
        <f>SUM(E9:E9)</f>
        <v>56677889171</v>
      </c>
      <c r="F10" s="73"/>
      <c r="G10" s="72">
        <f>SUM(G9:G9)</f>
        <v>0</v>
      </c>
      <c r="H10" s="73"/>
      <c r="I10" s="131">
        <f>SUM(I9:I9)</f>
        <v>56677889171</v>
      </c>
      <c r="J10" s="73"/>
      <c r="K10" s="72">
        <f>SUM(K9:K9)</f>
        <v>0</v>
      </c>
      <c r="L10" s="73"/>
      <c r="M10" s="72">
        <f>SUM(M9:M9)</f>
        <v>56677889171</v>
      </c>
      <c r="N10" s="73"/>
      <c r="O10" s="72">
        <f>SUM(O9:O9)</f>
        <v>0</v>
      </c>
      <c r="P10" s="73"/>
      <c r="Q10" s="72">
        <f>SUM(Q9:Q9)</f>
        <v>56677889171</v>
      </c>
      <c r="U10" s="74"/>
    </row>
    <row r="11" spans="1:22" ht="19.5" thickTop="1">
      <c r="E11" s="75"/>
      <c r="G11" s="75"/>
      <c r="K11" s="75"/>
      <c r="M11" s="75"/>
      <c r="O11" s="75"/>
      <c r="Q11" s="75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2025-08-25T05:45:04Z</dcterms:created>
  <dcterms:modified xsi:type="dcterms:W3CDTF">2025-08-25T11:46:42Z</dcterms:modified>
</cp:coreProperties>
</file>