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0927\"/>
    </mc:Choice>
  </mc:AlternateContent>
  <xr:revisionPtr revIDLastSave="0" documentId="13_ncr:1_{8A6ED76E-1BFB-4100-BFE1-AF692879C71E}" xr6:coauthVersionLast="47" xr6:coauthVersionMax="47" xr10:uidLastSave="{00000000-0000-0000-0000-000000000000}"/>
  <bookViews>
    <workbookView xWindow="-28920" yWindow="-90" windowWidth="29040" windowHeight="15720" activeTab="1" xr2:uid="{00000000-000D-0000-FFFF-FFFF00000000}"/>
  </bookViews>
  <sheets>
    <sheet name="صورت وضعیت " sheetId="22" r:id="rId1"/>
    <sheet name="سهام" sheetId="2" r:id="rId2"/>
    <sheet name="اوراق مشتقه" sheetId="3" r:id="rId3"/>
    <sheet name="گواهی سپرده کالایی " sheetId="23" r:id="rId4"/>
    <sheet name="اوراق" sheetId="5" r:id="rId5"/>
    <sheet name="سپرده" sheetId="7" r:id="rId6"/>
    <sheet name="درآمد" sheetId="25" r:id="rId7"/>
    <sheet name="درآمد سرمایه گذاری در سهام" sheetId="9" r:id="rId8"/>
    <sheet name="درآمد حاصل ازگواهی سپرده کالایی" sheetId="24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اوراق!$A$1:$AM$13</definedName>
    <definedName name="_xlnm.Print_Area" localSheetId="2">'اوراق مشتقه'!$A$1:$AX$88</definedName>
    <definedName name="_xlnm.Print_Area" localSheetId="6">درآمد!$A$1:$K$13</definedName>
    <definedName name="_xlnm.Print_Area" localSheetId="10">'درآمد سپرده بانکی'!$A$1:$K$15</definedName>
    <definedName name="_xlnm.Print_Area" localSheetId="9">'درآمد سرمایه گذاری در اوراق به'!$A$1:$S$17</definedName>
    <definedName name="_xlnm.Print_Area" localSheetId="7">'درآمد سرمایه گذاری در سهام'!$A$1:$W$131</definedName>
    <definedName name="_xlnm.Print_Area" localSheetId="12">'درآمد سود سهام'!$A$1:$T$76</definedName>
    <definedName name="_xlnm.Print_Area" localSheetId="16">'درآمد ناشی از تغییر قیمت اوراق'!$A$1:$Q$82</definedName>
    <definedName name="_xlnm.Print_Area" localSheetId="15">'درآمد ناشی از فروش'!$A$1:$Q$101</definedName>
    <definedName name="_xlnm.Print_Area" localSheetId="11">'سایر درآمدها'!$A$1:$G$10</definedName>
    <definedName name="_xlnm.Print_Area" localSheetId="5">سپرده!$A$1:$M$15</definedName>
    <definedName name="_xlnm.Print_Area" localSheetId="1">سهام!$A$1:$AB$79</definedName>
    <definedName name="_xlnm.Print_Area" localSheetId="13">'سود اوراق بهادار'!$A$1:$R$14</definedName>
    <definedName name="_xlnm.Print_Area" localSheetId="14">'سود سپرده بانکی'!$A$1:$N$15</definedName>
    <definedName name="_xlnm.Print_Area" localSheetId="0">'صورت وضعیت 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1" i="9" l="1"/>
  <c r="J15" i="13"/>
  <c r="F15" i="13"/>
  <c r="K11" i="24"/>
  <c r="V131" i="9"/>
  <c r="L131" i="9"/>
  <c r="L15" i="7"/>
  <c r="AL13" i="5"/>
  <c r="AJ12" i="23"/>
  <c r="AL12" i="23"/>
  <c r="F10" i="14"/>
  <c r="C82" i="21"/>
  <c r="E82" i="21"/>
  <c r="G82" i="21"/>
  <c r="I82" i="21"/>
  <c r="K82" i="21"/>
  <c r="M82" i="21"/>
  <c r="O82" i="21"/>
  <c r="Q82" i="21"/>
  <c r="N131" i="9"/>
  <c r="S43" i="15"/>
  <c r="Q76" i="15"/>
  <c r="Q101" i="19" l="1"/>
  <c r="O50" i="15" l="1"/>
  <c r="O76" i="15"/>
  <c r="P131" i="9"/>
  <c r="D131" i="9"/>
  <c r="F131" i="9"/>
  <c r="H131" i="9"/>
  <c r="J131" i="9"/>
  <c r="R131" i="9"/>
  <c r="N17" i="11"/>
  <c r="I76" i="15"/>
  <c r="K76" i="15"/>
  <c r="M76" i="15"/>
  <c r="S76" i="15"/>
  <c r="P13" i="5" l="1"/>
  <c r="R13" i="5"/>
  <c r="T13" i="5"/>
  <c r="V13" i="5"/>
  <c r="X13" i="5"/>
  <c r="Z13" i="5"/>
  <c r="AB13" i="5"/>
  <c r="AD13" i="5"/>
  <c r="AH13" i="5"/>
  <c r="AJ13" i="5"/>
  <c r="AH12" i="23"/>
  <c r="Y79" i="2"/>
  <c r="F12" i="25"/>
  <c r="F11" i="25"/>
  <c r="F10" i="25"/>
  <c r="C15" i="18"/>
  <c r="G15" i="18"/>
  <c r="I15" i="18"/>
  <c r="M15" i="18"/>
  <c r="D10" i="14"/>
  <c r="D17" i="11"/>
  <c r="F17" i="11"/>
  <c r="H17" i="11"/>
  <c r="J17" i="11"/>
  <c r="L17" i="11"/>
  <c r="P17" i="11"/>
  <c r="R17" i="11"/>
  <c r="F8" i="25"/>
  <c r="D15" i="7" l="1"/>
  <c r="F15" i="7"/>
  <c r="H15" i="7"/>
  <c r="J15" i="7"/>
  <c r="AA79" i="2"/>
  <c r="E79" i="2"/>
  <c r="G79" i="2"/>
  <c r="I79" i="2"/>
  <c r="K79" i="2"/>
  <c r="M79" i="2"/>
  <c r="O79" i="2"/>
  <c r="Q79" i="2"/>
  <c r="S79" i="2"/>
  <c r="W79" i="2"/>
  <c r="S11" i="24"/>
  <c r="Q11" i="24"/>
  <c r="F9" i="25" s="1"/>
  <c r="O11" i="24"/>
  <c r="M11" i="24"/>
  <c r="I11" i="24"/>
  <c r="G11" i="24"/>
  <c r="E11" i="24"/>
  <c r="C11" i="24"/>
  <c r="AD12" i="23"/>
  <c r="AB12" i="23"/>
  <c r="AA12" i="23"/>
  <c r="Y12" i="23"/>
  <c r="X12" i="23"/>
  <c r="V12" i="23"/>
  <c r="T12" i="23"/>
  <c r="R12" i="23"/>
  <c r="J13" i="25" l="1"/>
  <c r="F13" i="25"/>
  <c r="H13" i="25" l="1"/>
</calcChain>
</file>

<file path=xl/sharedStrings.xml><?xml version="1.0" encoding="utf-8"?>
<sst xmlns="http://schemas.openxmlformats.org/spreadsheetml/2006/main" count="903" uniqueCount="341">
  <si>
    <t>صندوق سرمایه گذاری سهامی اهرمی پیشران پارسیان</t>
  </si>
  <si>
    <t>صورت وضعیت پرتفوی</t>
  </si>
  <si>
    <t>برای ماه منتهی به 1404/09/27</t>
  </si>
  <si>
    <t>-1</t>
  </si>
  <si>
    <t>سرمایه گذاری ها</t>
  </si>
  <si>
    <t>-1-1</t>
  </si>
  <si>
    <t>سرمایه گذاری در سهام و حق تقدم سهام</t>
  </si>
  <si>
    <t>1404/08/27</t>
  </si>
  <si>
    <t>تغییرات طی دوره</t>
  </si>
  <si>
    <t>1404/09/27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</si>
  <si>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</si>
  <si>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</si>
  <si>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</si>
  <si>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</si>
  <si>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</si>
  <si>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</si>
  <si>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</si>
  <si>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</si>
  <si>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</si>
  <si>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</si>
  <si>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خاورمیانه</t>
  </si>
  <si>
    <t>بانک صادرات ایران</t>
  </si>
  <si>
    <t>بانک ملت</t>
  </si>
  <si>
    <t>بانک‌اقتصادنوین‌</t>
  </si>
  <si>
    <t>بورس کالای ایران</t>
  </si>
  <si>
    <t>بیمه البرز</t>
  </si>
  <si>
    <t>بیمه کوثر</t>
  </si>
  <si>
    <t>پالایش نفت اصفهان</t>
  </si>
  <si>
    <t>پالایش نفت بندرعباس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</si>
  <si>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</si>
  <si>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</si>
  <si>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</si>
  <si>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</si>
  <si>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</si>
  <si>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</si>
  <si>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</si>
  <si>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پخش البرز</t>
  </si>
  <si>
    <t>پویا زرکان آق دره</t>
  </si>
  <si>
    <t>تامین سرمایه لوتوس پارسیان</t>
  </si>
  <si>
    <t>تراکتورسازی‌ایران‌</t>
  </si>
  <si>
    <t>توسعه خدمات دریایی وبندری سینا</t>
  </si>
  <si>
    <t>توسعه معدنی و صنعتی صبانور</t>
  </si>
  <si>
    <t>تولیدات پتروشیمی قائد بصیر</t>
  </si>
  <si>
    <t>تولیدی‌مهرام‌</t>
  </si>
  <si>
    <t>حفاری شمال</t>
  </si>
  <si>
    <t>داروسازی‌ فارابی‌</t>
  </si>
  <si>
    <t>ریخته‌گری‌ تراکتورسازی‌ ایران‌</t>
  </si>
  <si>
    <t>زامیاد</t>
  </si>
  <si>
    <t>س. صنایع‌شیمیایی‌ایران</t>
  </si>
  <si>
    <t>س. نفت و گاز و پتروشیمی تأمین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</si>
  <si>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</si>
  <si>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</si>
  <si>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</si>
  <si>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</si>
  <si>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</si>
  <si>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</si>
  <si>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</si>
  <si>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</si>
  <si>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</si>
  <si>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</si>
  <si>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</si>
  <si>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</si>
  <si>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شرکت بهمن لیزینگ</t>
  </si>
  <si>
    <t>شرکت س استان آذربایجان غربی</t>
  </si>
  <si>
    <t>شرکت صنایع غذایی مینو شرق</t>
  </si>
  <si>
    <t>شمش طلا GoldBar</t>
  </si>
  <si>
    <t>صنایع پتروشیمی خلیج فارس</t>
  </si>
  <si>
    <t>صنایع مس افق کرمان</t>
  </si>
  <si>
    <t>فجر انرژی خلیج فارس</t>
  </si>
  <si>
    <t>فروشگاههای زنجیره ای افق کوروش</t>
  </si>
  <si>
    <t>فولاد مبارکه اصفهان</t>
  </si>
  <si>
    <t>گروه مالی صبا تامین</t>
  </si>
  <si>
    <t>گروه‌ صنعتی‌ بارز</t>
  </si>
  <si>
    <t>گسترش نفت و گاز پارسیان</t>
  </si>
  <si>
    <t>مبین انرژی خلیج فارس</t>
  </si>
  <si>
    <t>مدیریت نیروگاهی ایرانیان مپنا</t>
  </si>
  <si>
    <t>مس کاتد CopperCthd</t>
  </si>
  <si>
    <t>معدنکاران نسوز</t>
  </si>
  <si>
    <t>معدنی و صنعتی گل گهر</t>
  </si>
  <si>
    <t>معدنی‌وصنعتی‌چادرملو</t>
  </si>
  <si>
    <t>ملی‌ صنایع‌ مس‌ ایران‌</t>
  </si>
  <si>
    <t>موتوژن‌</t>
  </si>
  <si>
    <t>نفت سپاهان</t>
  </si>
  <si>
    <t>نفت‌ بهران‌</t>
  </si>
  <si>
    <t>کشاورزی و دامپروری بینالود</t>
  </si>
  <si>
    <t>کشت و دامداری فکا</t>
  </si>
  <si>
    <t>کشت و صنعت جوین</t>
  </si>
  <si>
    <t>کلر پارس</t>
  </si>
  <si>
    <t>کویر تایر</t>
  </si>
  <si>
    <t>کیمیا کالای رازی</t>
  </si>
  <si>
    <t>صنایع غذایی رضوی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</si>
  <si>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</si>
  <si>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</si>
  <si>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</si>
  <si>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</si>
  <si>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</si>
  <si>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</si>
  <si>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</si>
  <si>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</si>
  <si>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</si>
  <si>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وبملت-2889-05/02/21</t>
  </si>
  <si>
    <t>1405/02/21</t>
  </si>
  <si>
    <t>اختیارف ت بوعلی-102495-5/02/14</t>
  </si>
  <si>
    <t>1405/02/14</t>
  </si>
  <si>
    <t>اختیارف ت فولاد-2899-05/07/04</t>
  </si>
  <si>
    <t>1405/07/04</t>
  </si>
  <si>
    <t>اختیارف ت فولاد-5526-05/01/29</t>
  </si>
  <si>
    <t>1405/01/29</t>
  </si>
  <si>
    <t>اختیارف ت وغدیر-10779-05/06/28</t>
  </si>
  <si>
    <t>1405/06/28</t>
  </si>
  <si>
    <t>اختیارف ت وغدیر-12654-05/01/18</t>
  </si>
  <si>
    <t>1405/01/18</t>
  </si>
  <si>
    <t>اختیارف ت پارسان-79550-5/02/05</t>
  </si>
  <si>
    <t>1405/02/05</t>
  </si>
  <si>
    <t>اختیارف ت فارس-9242-05/06/31</t>
  </si>
  <si>
    <t>1405/06/31</t>
  </si>
  <si>
    <t>اختیارف ت شبندر-12625-05/02/23</t>
  </si>
  <si>
    <t>1405/02/23</t>
  </si>
  <si>
    <t>اختیارف ت شستا-1496-05/07/13</t>
  </si>
  <si>
    <t>1405/07/13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</si>
  <si>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</si>
  <si>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</si>
  <si>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</si>
  <si>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</si>
  <si>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</si>
  <si>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</si>
  <si>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</si>
  <si>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</si>
  <si>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</si>
  <si>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</si>
  <si>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دامین807-3ماهه23%</t>
  </si>
  <si>
    <t>بله</t>
  </si>
  <si>
    <t>1404/07/21</t>
  </si>
  <si>
    <t>1408/07/21</t>
  </si>
  <si>
    <t>صکوک مرابحه کویر510-بدون ضامن</t>
  </si>
  <si>
    <t>1402/10/24</t>
  </si>
  <si>
    <t>1405/10/24</t>
  </si>
  <si>
    <t>مرابحه پکاشیمی-لوتوس071219</t>
  </si>
  <si>
    <t>1403/12/19</t>
  </si>
  <si>
    <t>1407/12/19</t>
  </si>
  <si>
    <t>صکوک مرابحه پتایر073-بدون ضامن</t>
  </si>
  <si>
    <t>1403/03/06</t>
  </si>
  <si>
    <t>1407/03/06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</si>
  <si>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</si>
  <si>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</si>
  <si>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</si>
  <si>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</si>
  <si>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</si>
  <si>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</si>
  <si>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</si>
  <si>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</si>
  <si>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</si>
  <si>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</si>
  <si>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</si>
  <si>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</si>
  <si>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</si>
  <si>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</si>
  <si>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</si>
  <si>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</si>
  <si>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</si>
  <si>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</si>
  <si>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</si>
  <si>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</si>
  <si>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</si>
  <si>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</si>
  <si>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</si>
  <si>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</si>
  <si>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</si>
  <si>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</si>
  <si>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</si>
  <si>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</si>
  <si>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</si>
  <si>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</si>
  <si>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سیمان‌هرمزگان‌</t>
  </si>
  <si>
    <t>پالایش نفت تبریز</t>
  </si>
  <si>
    <t>سیمرغ</t>
  </si>
  <si>
    <t>تولید انرژی برق شمس پاسارگاد</t>
  </si>
  <si>
    <t>سرمایه گذاری پایا تدبیرپارسا</t>
  </si>
  <si>
    <t>تولید ژلاتین کپسول ایران</t>
  </si>
  <si>
    <t>نفت‌ پارس‌</t>
  </si>
  <si>
    <t>نخریسی و نساجی خسروی خراسان</t>
  </si>
  <si>
    <t>مخابرات ایران</t>
  </si>
  <si>
    <t>بهار رز عالیس چناران</t>
  </si>
  <si>
    <t>گواهی سپرده کالایی شمش طلا غیرفعال</t>
  </si>
  <si>
    <t>صنایع الکترونیک مادیران</t>
  </si>
  <si>
    <t>سیمان‌مازندران‌</t>
  </si>
  <si>
    <t>سیم و کابل ابهر</t>
  </si>
  <si>
    <t>اخشان خراسان</t>
  </si>
  <si>
    <t>ح . گروه‌ صنعتی‌ بارز</t>
  </si>
  <si>
    <t>آلومینای ایران</t>
  </si>
  <si>
    <t>بورس اوراق بهادار تهران</t>
  </si>
  <si>
    <t>تولیدی برنا باطری</t>
  </si>
  <si>
    <t>کاشی‌ الوند</t>
  </si>
  <si>
    <t>صنایع‌ لاستیکی‌  سهند</t>
  </si>
  <si>
    <t>ح . تامین سرمایه لوتوس پارسیان</t>
  </si>
  <si>
    <t>کشتیرانی جمهوری اسلامی ایران</t>
  </si>
  <si>
    <t>ح . کاشی‌ الوند</t>
  </si>
  <si>
    <t>ایران‌ خودرو</t>
  </si>
  <si>
    <t>توسعه سرمایه و صنعت غدیر</t>
  </si>
  <si>
    <t>چرخشگر</t>
  </si>
  <si>
    <t>ح توسعه معدنی و صنعتی صبانور</t>
  </si>
  <si>
    <t>گروه انتخاب الکترونیک آرمان</t>
  </si>
  <si>
    <t>پتروشیمی‌شیراز</t>
  </si>
  <si>
    <t>گسترش‌سرمایه‌گذاری‌ایران‌خودرو</t>
  </si>
  <si>
    <t>پالایش نفت شیراز</t>
  </si>
  <si>
    <t>کاشی‌ وسرامیک‌ حافظ‌</t>
  </si>
  <si>
    <t>ایران خودرو دیزل</t>
  </si>
  <si>
    <t>پلیمر آریا ساسول</t>
  </si>
  <si>
    <t>ایران‌ ترانسفو</t>
  </si>
  <si>
    <t>صنعتی‌ بهشهر</t>
  </si>
  <si>
    <t>گسترش سوخت سبززاگرس(سهامی عام)</t>
  </si>
  <si>
    <t>معدنی‌ املاح‌  ایران‌</t>
  </si>
  <si>
    <t>فرابورس ایران</t>
  </si>
  <si>
    <t>شرکت قند بیستون</t>
  </si>
  <si>
    <t>فولاد  خوزستان</t>
  </si>
  <si>
    <t>توسعه‌معادن‌وفلزات‌</t>
  </si>
  <si>
    <t>صنعت غذایی کورش</t>
  </si>
  <si>
    <t>ملی کشت و صنعت و دامپروری پارس</t>
  </si>
  <si>
    <t>فولاد کاوه جنوب کیش</t>
  </si>
  <si>
    <t>بانک‌پارسیان‌</t>
  </si>
  <si>
    <t>توسعه نیشکر و  صنایع جانبی</t>
  </si>
  <si>
    <t>مهرمام میهن</t>
  </si>
  <si>
    <t>بانک سامان</t>
  </si>
  <si>
    <t>کانی کربن طبس</t>
  </si>
  <si>
    <t>سرمایه گذاری مس سرچشمه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</si>
  <si>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</si>
  <si>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</si>
  <si>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</si>
  <si>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</si>
  <si>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خزانه-م7بودجه02-040910</t>
  </si>
  <si>
    <t>اسنادخزانه-م4بودجه02-051021</t>
  </si>
  <si>
    <t>صکوک اجاره فارس730-بدون ضامن</t>
  </si>
  <si>
    <t>اجاره تابان لوتوس14041015</t>
  </si>
  <si>
    <t>-4-2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</si>
  <si>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</si>
  <si>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</si>
  <si>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</si>
  <si>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</si>
  <si>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</si>
  <si>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</si>
  <si>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</si>
  <si>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</si>
  <si>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</si>
  <si>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</si>
  <si>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</si>
  <si>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1404/04/24</t>
  </si>
  <si>
    <t>1404/04/12</t>
  </si>
  <si>
    <t>1404/03/21</t>
  </si>
  <si>
    <t>1404/04/22</t>
  </si>
  <si>
    <t>1404/05/12</t>
  </si>
  <si>
    <t>1404/04/31</t>
  </si>
  <si>
    <t>1404/05/04</t>
  </si>
  <si>
    <t>1404/04/29</t>
  </si>
  <si>
    <t>1404/03/06</t>
  </si>
  <si>
    <t>1404/05/11</t>
  </si>
  <si>
    <t>1404/09/15</t>
  </si>
  <si>
    <t>1404/04/19</t>
  </si>
  <si>
    <t>1404/02/31</t>
  </si>
  <si>
    <t>1404/04/28</t>
  </si>
  <si>
    <t>1404/01/31</t>
  </si>
  <si>
    <t>1404/04/23</t>
  </si>
  <si>
    <t>1404/05/13</t>
  </si>
  <si>
    <t>1404/05/14</t>
  </si>
  <si>
    <t>1404/02/22</t>
  </si>
  <si>
    <t>1404/03/17</t>
  </si>
  <si>
    <t>1404/03/12</t>
  </si>
  <si>
    <t>1404/05/08</t>
  </si>
  <si>
    <t>1404/06/23</t>
  </si>
  <si>
    <t>1404/09/22</t>
  </si>
  <si>
    <t>1404/07/30</t>
  </si>
  <si>
    <t>1404/06/26</t>
  </si>
  <si>
    <t>1404/03/03</t>
  </si>
  <si>
    <t>1404/03/01</t>
  </si>
  <si>
    <t>1404/05/07</t>
  </si>
  <si>
    <t>1404/08/29</t>
  </si>
  <si>
    <t>1404/04/18</t>
  </si>
  <si>
    <t>1404/06/17</t>
  </si>
  <si>
    <t>1404/02/14</t>
  </si>
  <si>
    <t>1404/05/05</t>
  </si>
  <si>
    <t>1404/06/31</t>
  </si>
  <si>
    <t>1404/03/28</t>
  </si>
  <si>
    <t>1404/04/17</t>
  </si>
  <si>
    <t>سود اوراق بهادار با درآمد ثابت</t>
  </si>
  <si>
    <t>نرخ سود علی الحساب</t>
  </si>
  <si>
    <t>درآمد سود</t>
  </si>
  <si>
    <t>خالص درآمد</t>
  </si>
  <si>
    <t>1407/03/07</t>
  </si>
  <si>
    <t>1404/10/15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</si>
  <si>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</si>
  <si>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</si>
  <si>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</si>
  <si>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</si>
  <si>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</si>
  <si>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</si>
  <si>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</si>
  <si>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برای ماه منتهی به 1404/03/27</t>
  </si>
  <si>
    <t xml:space="preserve">سرمایه گذاری در گواهی سپرده کالایی </t>
  </si>
  <si>
    <t>‫اطلاعات اوراق بهادار با درآمد ثابت</t>
  </si>
  <si>
    <t>‫تغییرات طی دوره</t>
  </si>
  <si>
    <t>‫1404/08/27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</si>
  <si>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</si>
  <si>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</si>
  <si>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</si>
  <si>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</si>
  <si>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</si>
  <si>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</si>
  <si>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</si>
  <si>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</si>
  <si>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</si>
  <si>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</si>
  <si>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</si>
  <si>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</si>
  <si>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</si>
  <si>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</si>
  <si>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</si>
  <si>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</si>
  <si>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</si>
  <si>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</si>
  <si>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</si>
  <si>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</si>
  <si>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</si>
  <si>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کالایی:</t>
  </si>
  <si>
    <t>‫درآمد سود اوراق</t>
  </si>
  <si>
    <t>‫درآمد تغییر ارزش</t>
  </si>
  <si>
    <t>‫درآمد فروش</t>
  </si>
  <si>
    <t xml:space="preserve">بانک پارسیان </t>
  </si>
  <si>
    <t xml:space="preserve">بانک خاورمیانه </t>
  </si>
  <si>
    <t xml:space="preserve">بانک پاسارگاد </t>
  </si>
  <si>
    <t xml:space="preserve">بانک گردشگری </t>
  </si>
  <si>
    <t xml:space="preserve">درآمد حاصل از سرمایه گذاری در گواهی سپرده کالایی </t>
  </si>
  <si>
    <t>بانک اقتصاد نوین</t>
  </si>
  <si>
    <t xml:space="preserve">بانک ملت </t>
  </si>
  <si>
    <t>بانک گردشگری</t>
  </si>
  <si>
    <t>بانک پارسیان</t>
  </si>
  <si>
    <t xml:space="preserve">بانک اقتصاد نوین </t>
  </si>
  <si>
    <t xml:space="preserve">بانک تجارت </t>
  </si>
  <si>
    <t>-</t>
  </si>
  <si>
    <t>‫1404/09/27</t>
  </si>
  <si>
    <t>÷</t>
  </si>
  <si>
    <t xml:space="preserve">درصد </t>
  </si>
  <si>
    <t xml:space="preserve">درآمد حاصل از سرمایه گذاری در سپرده بانکی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</si>
</sst>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2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Arial"/>
      <family val="2"/>
      <scheme val="minor"/>
    </font>
    <font>
      <sz val="13"/>
      <name val="B Nazanin"/>
      <charset val="178"/>
    </font>
    <font>
      <sz val="13"/>
      <color indexed="8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  <font>
      <b/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/>
    <xf numFmtId="0" fontId="8" fillId="0" borderId="0"/>
    <xf numFmtId="43" fontId="16" fillId="0" borderId="0" applyFont="0" applyFill="0" applyBorder="0" applyAlignment="0" applyProtection="0"/>
  </cellStyleXfs>
  <cellXfs count="21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9" fillId="0" borderId="0" xfId="2" applyFont="1"/>
    <xf numFmtId="0" fontId="1" fillId="0" borderId="0" xfId="2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0" xfId="2" applyAlignment="1">
      <alignment horizontal="left"/>
    </xf>
    <xf numFmtId="3" fontId="9" fillId="0" borderId="0" xfId="2" applyNumberFormat="1" applyFont="1"/>
    <xf numFmtId="37" fontId="12" fillId="0" borderId="6" xfId="2" applyNumberFormat="1" applyFont="1" applyBorder="1" applyAlignment="1">
      <alignment horizontal="center" vertical="center"/>
    </xf>
    <xf numFmtId="164" fontId="12" fillId="0" borderId="6" xfId="3" applyNumberFormat="1" applyFont="1" applyBorder="1" applyAlignment="1">
      <alignment horizontal="center" vertical="center"/>
    </xf>
    <xf numFmtId="3" fontId="13" fillId="0" borderId="0" xfId="2" applyNumberFormat="1" applyFont="1"/>
    <xf numFmtId="0" fontId="4" fillId="0" borderId="0" xfId="0" applyFont="1" applyAlignment="1">
      <alignment horizontal="right" vertical="top"/>
    </xf>
    <xf numFmtId="49" fontId="12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 applyAlignment="1">
      <alignment horizontal="center"/>
    </xf>
    <xf numFmtId="37" fontId="12" fillId="0" borderId="0" xfId="2" applyNumberFormat="1" applyFont="1" applyAlignment="1">
      <alignment horizontal="center" vertical="center"/>
    </xf>
    <xf numFmtId="164" fontId="14" fillId="0" borderId="0" xfId="3" applyNumberFormat="1" applyFont="1" applyAlignment="1">
      <alignment horizontal="center"/>
    </xf>
    <xf numFmtId="164" fontId="9" fillId="0" borderId="0" xfId="3" applyNumberFormat="1" applyFont="1" applyAlignment="1">
      <alignment horizontal="center"/>
    </xf>
    <xf numFmtId="3" fontId="4" fillId="0" borderId="0" xfId="0" applyNumberFormat="1" applyFont="1" applyAlignment="1">
      <alignment horizontal="right" vertical="top"/>
    </xf>
    <xf numFmtId="3" fontId="4" fillId="0" borderId="0" xfId="2" applyNumberFormat="1" applyFont="1" applyAlignment="1">
      <alignment horizontal="center" vertical="top"/>
    </xf>
    <xf numFmtId="0" fontId="8" fillId="0" borderId="0" xfId="2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14" fillId="0" borderId="0" xfId="2" applyFont="1" applyAlignment="1">
      <alignment horizontal="center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2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164" fontId="0" fillId="0" borderId="0" xfId="3" applyNumberFormat="1" applyFont="1" applyAlignment="1">
      <alignment horizontal="center"/>
    </xf>
    <xf numFmtId="164" fontId="8" fillId="0" borderId="0" xfId="2" applyNumberFormat="1" applyAlignment="1">
      <alignment horizontal="center"/>
    </xf>
    <xf numFmtId="0" fontId="4" fillId="0" borderId="4" xfId="0" applyFont="1" applyBorder="1" applyAlignment="1">
      <alignment horizontal="right" vertical="top"/>
    </xf>
    <xf numFmtId="164" fontId="12" fillId="0" borderId="0" xfId="3" applyNumberFormat="1" applyFont="1" applyAlignment="1">
      <alignment horizontal="center" vertical="center"/>
    </xf>
    <xf numFmtId="4" fontId="4" fillId="0" borderId="6" xfId="0" applyNumberFormat="1" applyFont="1" applyBorder="1" applyAlignment="1">
      <alignment horizontal="center" vertical="top"/>
    </xf>
    <xf numFmtId="37" fontId="12" fillId="0" borderId="9" xfId="2" applyNumberFormat="1" applyFont="1" applyBorder="1" applyAlignment="1">
      <alignment horizontal="center" vertical="center"/>
    </xf>
    <xf numFmtId="2" fontId="12" fillId="0" borderId="9" xfId="2" applyNumberFormat="1" applyFont="1" applyBorder="1" applyAlignment="1">
      <alignment horizontal="center" vertical="center"/>
    </xf>
    <xf numFmtId="37" fontId="9" fillId="0" borderId="0" xfId="2" applyNumberFormat="1" applyFont="1" applyAlignment="1">
      <alignment horizontal="center"/>
    </xf>
    <xf numFmtId="49" fontId="12" fillId="0" borderId="10" xfId="2" applyNumberFormat="1" applyFont="1" applyBorder="1" applyAlignment="1">
      <alignment horizontal="center" vertical="center"/>
    </xf>
    <xf numFmtId="37" fontId="12" fillId="0" borderId="10" xfId="2" applyNumberFormat="1" applyFont="1" applyBorder="1" applyAlignment="1">
      <alignment horizontal="center" vertical="center"/>
    </xf>
    <xf numFmtId="164" fontId="12" fillId="0" borderId="10" xfId="3" applyNumberFormat="1" applyFont="1" applyBorder="1" applyAlignment="1">
      <alignment horizontal="center" vertical="center"/>
    </xf>
    <xf numFmtId="2" fontId="12" fillId="0" borderId="10" xfId="2" applyNumberFormat="1" applyFont="1" applyBorder="1" applyAlignment="1">
      <alignment horizontal="center" vertical="center"/>
    </xf>
    <xf numFmtId="37" fontId="9" fillId="0" borderId="0" xfId="2" applyNumberFormat="1" applyFont="1"/>
    <xf numFmtId="3" fontId="8" fillId="0" borderId="0" xfId="2" applyNumberFormat="1"/>
    <xf numFmtId="2" fontId="9" fillId="0" borderId="0" xfId="2" applyNumberFormat="1" applyFont="1"/>
    <xf numFmtId="3" fontId="4" fillId="0" borderId="0" xfId="2" applyNumberFormat="1" applyFont="1" applyAlignment="1">
      <alignment horizontal="right" vertical="top"/>
    </xf>
    <xf numFmtId="4" fontId="4" fillId="0" borderId="0" xfId="2" applyNumberFormat="1" applyFont="1" applyAlignment="1">
      <alignment horizontal="right" vertical="top"/>
    </xf>
    <xf numFmtId="3" fontId="15" fillId="0" borderId="0" xfId="2" applyNumberFormat="1" applyFont="1"/>
    <xf numFmtId="164" fontId="9" fillId="0" borderId="0" xfId="2" applyNumberFormat="1" applyFont="1"/>
    <xf numFmtId="4" fontId="9" fillId="0" borderId="0" xfId="2" applyNumberFormat="1" applyFont="1"/>
    <xf numFmtId="165" fontId="15" fillId="0" borderId="0" xfId="3" applyNumberFormat="1" applyFont="1"/>
    <xf numFmtId="3" fontId="8" fillId="0" borderId="0" xfId="2" applyNumberFormat="1" applyAlignment="1">
      <alignment horizontal="left"/>
    </xf>
    <xf numFmtId="37" fontId="8" fillId="0" borderId="0" xfId="2" applyNumberFormat="1" applyAlignment="1">
      <alignment horizontal="left"/>
    </xf>
    <xf numFmtId="164" fontId="9" fillId="0" borderId="0" xfId="3" applyNumberFormat="1" applyFont="1"/>
    <xf numFmtId="166" fontId="9" fillId="0" borderId="0" xfId="2" applyNumberFormat="1" applyFont="1"/>
    <xf numFmtId="0" fontId="1" fillId="0" borderId="0" xfId="2" applyFont="1" applyAlignment="1">
      <alignment horizontal="center" vertical="center"/>
    </xf>
    <xf numFmtId="0" fontId="9" fillId="0" borderId="0" xfId="4" applyFont="1"/>
    <xf numFmtId="0" fontId="2" fillId="0" borderId="0" xfId="2" applyFont="1" applyAlignment="1">
      <alignment horizontal="right" vertical="center"/>
    </xf>
    <xf numFmtId="0" fontId="8" fillId="0" borderId="0" xfId="5" applyAlignment="1">
      <alignment horizontal="left"/>
    </xf>
    <xf numFmtId="0" fontId="3" fillId="0" borderId="0" xfId="5" applyFont="1" applyAlignment="1">
      <alignment horizontal="center" vertical="center"/>
    </xf>
    <xf numFmtId="0" fontId="3" fillId="0" borderId="0" xfId="5" applyFont="1" applyAlignment="1">
      <alignment vertical="center"/>
    </xf>
    <xf numFmtId="37" fontId="11" fillId="0" borderId="6" xfId="4" applyNumberFormat="1" applyFont="1" applyBorder="1" applyAlignment="1">
      <alignment horizontal="center" vertical="center" wrapText="1"/>
    </xf>
    <xf numFmtId="37" fontId="11" fillId="0" borderId="0" xfId="4" applyNumberFormat="1" applyFont="1" applyAlignment="1">
      <alignment horizontal="center" vertical="center" wrapText="1"/>
    </xf>
    <xf numFmtId="37" fontId="11" fillId="0" borderId="11" xfId="4" applyNumberFormat="1" applyFont="1" applyBorder="1" applyAlignment="1">
      <alignment horizontal="center" vertical="center" wrapText="1"/>
    </xf>
    <xf numFmtId="37" fontId="17" fillId="0" borderId="0" xfId="4" applyNumberFormat="1" applyFont="1" applyAlignment="1">
      <alignment horizontal="right" vertical="center" wrapText="1"/>
    </xf>
    <xf numFmtId="43" fontId="17" fillId="0" borderId="0" xfId="6" applyFont="1" applyAlignment="1">
      <alignment horizontal="center" vertical="center"/>
    </xf>
    <xf numFmtId="164" fontId="18" fillId="0" borderId="0" xfId="3" applyNumberFormat="1" applyFont="1" applyAlignment="1">
      <alignment horizontal="center" vertical="center"/>
    </xf>
    <xf numFmtId="164" fontId="17" fillId="0" borderId="0" xfId="3" applyNumberFormat="1" applyFont="1" applyAlignment="1">
      <alignment horizontal="center" vertical="center"/>
    </xf>
    <xf numFmtId="38" fontId="17" fillId="0" borderId="0" xfId="6" applyNumberFormat="1" applyFont="1" applyAlignment="1">
      <alignment horizontal="center" vertical="center"/>
    </xf>
    <xf numFmtId="40" fontId="4" fillId="0" borderId="0" xfId="0" applyNumberFormat="1" applyFont="1" applyAlignment="1">
      <alignment horizontal="right" vertical="top"/>
    </xf>
    <xf numFmtId="38" fontId="17" fillId="0" borderId="0" xfId="4" applyNumberFormat="1" applyFont="1" applyAlignment="1">
      <alignment horizontal="center" vertical="center"/>
    </xf>
    <xf numFmtId="38" fontId="18" fillId="0" borderId="0" xfId="4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top"/>
    </xf>
    <xf numFmtId="0" fontId="18" fillId="0" borderId="0" xfId="4" applyFont="1"/>
    <xf numFmtId="3" fontId="18" fillId="0" borderId="0" xfId="4" applyNumberFormat="1" applyFont="1"/>
    <xf numFmtId="37" fontId="19" fillId="0" borderId="12" xfId="4" applyNumberFormat="1" applyFont="1" applyBorder="1" applyAlignment="1">
      <alignment horizontal="center" vertical="center"/>
    </xf>
    <xf numFmtId="0" fontId="20" fillId="0" borderId="0" xfId="4" applyFont="1"/>
    <xf numFmtId="164" fontId="9" fillId="0" borderId="12" xfId="3" applyNumberFormat="1" applyFont="1" applyBorder="1"/>
    <xf numFmtId="164" fontId="20" fillId="0" borderId="0" xfId="3" applyNumberFormat="1" applyFont="1"/>
    <xf numFmtId="38" fontId="21" fillId="0" borderId="9" xfId="4" applyNumberFormat="1" applyFont="1" applyBorder="1" applyAlignment="1">
      <alignment horizontal="center" vertical="center"/>
    </xf>
    <xf numFmtId="164" fontId="21" fillId="0" borderId="12" xfId="3" applyNumberFormat="1" applyFont="1" applyBorder="1" applyAlignment="1">
      <alignment horizontal="center" vertical="center"/>
    </xf>
    <xf numFmtId="38" fontId="20" fillId="0" borderId="0" xfId="4" applyNumberFormat="1" applyFont="1"/>
    <xf numFmtId="40" fontId="21" fillId="0" borderId="9" xfId="4" applyNumberFormat="1" applyFont="1" applyBorder="1" applyAlignment="1">
      <alignment horizontal="center" vertical="center"/>
    </xf>
    <xf numFmtId="38" fontId="21" fillId="0" borderId="0" xfId="4" applyNumberFormat="1" applyFont="1" applyAlignment="1">
      <alignment horizontal="center" vertical="center"/>
    </xf>
    <xf numFmtId="3" fontId="9" fillId="0" borderId="0" xfId="4" applyNumberFormat="1" applyFont="1"/>
    <xf numFmtId="37" fontId="12" fillId="0" borderId="10" xfId="4" applyNumberFormat="1" applyFont="1" applyBorder="1" applyAlignment="1">
      <alignment horizontal="center" vertical="center"/>
    </xf>
    <xf numFmtId="37" fontId="12" fillId="0" borderId="0" xfId="4" applyNumberFormat="1" applyFont="1" applyAlignment="1">
      <alignment horizontal="center" vertical="center"/>
    </xf>
    <xf numFmtId="38" fontId="4" fillId="0" borderId="0" xfId="0" applyNumberFormat="1" applyFont="1" applyAlignment="1">
      <alignment horizontal="right" vertical="top"/>
    </xf>
    <xf numFmtId="38" fontId="0" fillId="0" borderId="0" xfId="0" applyNumberFormat="1" applyAlignment="1">
      <alignment horizontal="left"/>
    </xf>
    <xf numFmtId="0" fontId="4" fillId="0" borderId="0" xfId="0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164" fontId="12" fillId="0" borderId="9" xfId="3" applyNumberFormat="1" applyFont="1" applyBorder="1" applyAlignment="1">
      <alignment horizontal="center" vertical="center"/>
    </xf>
    <xf numFmtId="43" fontId="4" fillId="0" borderId="0" xfId="1" applyFont="1" applyAlignment="1">
      <alignment horizontal="right" vertical="top"/>
    </xf>
    <xf numFmtId="43" fontId="12" fillId="0" borderId="9" xfId="1" applyFont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center" vertical="top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2" xfId="0" applyNumberFormat="1" applyFont="1" applyFill="1" applyBorder="1" applyAlignment="1">
      <alignment vertical="top"/>
    </xf>
    <xf numFmtId="38" fontId="4" fillId="0" borderId="0" xfId="0" applyNumberFormat="1" applyFont="1" applyFill="1" applyAlignment="1">
      <alignment vertical="top"/>
    </xf>
    <xf numFmtId="38" fontId="4" fillId="0" borderId="0" xfId="0" applyNumberFormat="1" applyFont="1" applyFill="1" applyBorder="1" applyAlignment="1">
      <alignment vertical="top"/>
    </xf>
    <xf numFmtId="38" fontId="4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164" fontId="0" fillId="0" borderId="0" xfId="3" applyNumberFormat="1" applyFont="1" applyAlignment="1">
      <alignment horizontal="left"/>
    </xf>
    <xf numFmtId="40" fontId="0" fillId="0" borderId="0" xfId="0" applyNumberFormat="1" applyAlignment="1">
      <alignment horizontal="left"/>
    </xf>
    <xf numFmtId="40" fontId="3" fillId="0" borderId="3" xfId="0" applyNumberFormat="1" applyFont="1" applyFill="1" applyBorder="1" applyAlignment="1">
      <alignment horizontal="center" vertical="center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Border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4" fillId="0" borderId="2" xfId="0" applyFont="1" applyFill="1" applyBorder="1" applyAlignment="1">
      <alignment horizontal="center" vertical="top"/>
    </xf>
    <xf numFmtId="164" fontId="12" fillId="0" borderId="12" xfId="1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2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12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2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0" fontId="12" fillId="0" borderId="0" xfId="2" applyFont="1" applyAlignment="1">
      <alignment horizontal="center" vertical="center"/>
    </xf>
    <xf numFmtId="0" fontId="9" fillId="0" borderId="0" xfId="2" applyFont="1"/>
    <xf numFmtId="37" fontId="12" fillId="0" borderId="6" xfId="2" applyNumberFormat="1" applyFont="1" applyBorder="1" applyAlignment="1">
      <alignment horizontal="center" vertical="center"/>
    </xf>
    <xf numFmtId="37" fontId="12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37" fontId="12" fillId="0" borderId="8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2" applyFont="1" applyBorder="1" applyAlignment="1">
      <alignment horizontal="right" vertical="center"/>
    </xf>
    <xf numFmtId="2" fontId="12" fillId="0" borderId="0" xfId="2" applyNumberFormat="1" applyFont="1" applyAlignment="1">
      <alignment horizontal="center" vertical="center" wrapText="1"/>
    </xf>
    <xf numFmtId="2" fontId="12" fillId="0" borderId="6" xfId="2" applyNumberFormat="1" applyFont="1" applyBorder="1" applyAlignment="1">
      <alignment horizontal="center" vertical="center"/>
    </xf>
    <xf numFmtId="37" fontId="12" fillId="0" borderId="6" xfId="2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37" fontId="11" fillId="0" borderId="6" xfId="2" applyNumberFormat="1" applyFont="1" applyBorder="1" applyAlignment="1">
      <alignment horizontal="center" vertical="center"/>
    </xf>
    <xf numFmtId="0" fontId="9" fillId="0" borderId="7" xfId="2" applyFont="1" applyBorder="1"/>
    <xf numFmtId="0" fontId="4" fillId="0" borderId="0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0" fontId="2" fillId="0" borderId="0" xfId="2" applyFont="1" applyAlignment="1">
      <alignment horizontal="right" vertical="center"/>
    </xf>
    <xf numFmtId="0" fontId="3" fillId="0" borderId="4" xfId="5" applyFont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</cellXfs>
  <cellStyles count="7">
    <cellStyle name="Comma" xfId="1" builtinId="3"/>
    <cellStyle name="Comma 2" xfId="3" xr:uid="{E9CBB250-CD34-4745-AE35-A9499E9FF32E}"/>
    <cellStyle name="Comma 2 2" xfId="6" xr:uid="{50943B38-D59E-4230-B588-FAD9EB6C9D81}"/>
    <cellStyle name="Normal" xfId="0" builtinId="0"/>
    <cellStyle name="Normal 2" xfId="2" xr:uid="{27198FF6-D1C5-4F6D-8DD8-CD4CDC1A12AE}"/>
    <cellStyle name="Normal 2 2" xfId="4" xr:uid="{F9ACE3C8-AFBA-4915-817A-B961602D568B}"/>
    <cellStyle name="Normal 3" xfId="5" xr:uid="{45574E36-7D89-4F9D-BBE1-32535FA561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E085-7924-4542-9399-AA1100D25F4F}">
  <sheetPr>
    <pageSetUpPr fitToPage="1"/>
  </sheetPr>
  <dimension ref="A1:C9"/>
  <sheetViews>
    <sheetView rightToLeft="1" view="pageBreakPreview" zoomScale="98" zoomScaleNormal="100" zoomScaleSheetLayoutView="98" workbookViewId="0">
      <selection activeCell="A10" sqref="A10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29.1" customHeight="1">
      <c r="A1" s="172" t="s">
        <v>0</v>
      </c>
      <c r="B1" s="172"/>
      <c r="C1" s="172"/>
    </row>
    <row r="2" spans="1:3" s="25" customFormat="1" ht="21.75" customHeight="1">
      <c r="A2" s="172" t="s">
        <v>1</v>
      </c>
      <c r="B2" s="172"/>
      <c r="C2" s="172"/>
    </row>
    <row r="3" spans="1:3" s="25" customFormat="1" ht="21.75" customHeight="1">
      <c r="A3" s="172" t="s">
        <v>295</v>
      </c>
      <c r="B3" s="172"/>
      <c r="C3" s="172"/>
    </row>
    <row r="4" spans="1:3" s="25" customFormat="1" ht="7.35" customHeight="1">
      <c r="A4" s="172"/>
      <c r="B4" s="172"/>
      <c r="C4" s="172"/>
    </row>
    <row r="5" spans="1:3" s="25" customFormat="1" ht="123.6" customHeight="1">
      <c r="A5" s="172"/>
      <c r="B5" s="172"/>
      <c r="C5" s="172"/>
    </row>
    <row r="6" spans="1:3" ht="123.6" customHeight="1">
      <c r="A6" s="172" t="s">
        <v>2</v>
      </c>
      <c r="B6" s="172"/>
      <c r="C6" s="172"/>
    </row>
    <row r="8" spans="1:3" ht="25.5">
      <c r="B8" s="173"/>
      <c r="C8" s="25"/>
    </row>
    <row r="9" spans="1:3">
      <c r="B9" s="173"/>
    </row>
  </sheetData>
  <mergeCells count="4">
    <mergeCell ref="A1:C1"/>
    <mergeCell ref="A2:C5"/>
    <mergeCell ref="A6:C6"/>
    <mergeCell ref="B8:B9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7"/>
  <sheetViews>
    <sheetView rightToLeft="1" workbookViewId="0">
      <selection activeCell="L23" sqref="L23"/>
    </sheetView>
  </sheetViews>
  <sheetFormatPr defaultRowHeight="12.75"/>
  <cols>
    <col min="1" max="1" width="6.7109375" bestFit="1" customWidth="1"/>
    <col min="2" max="2" width="20.570312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3" bestFit="1" customWidth="1"/>
    <col min="9" max="9" width="1.28515625" customWidth="1"/>
    <col min="10" max="10" width="14.42578125" bestFit="1" customWidth="1"/>
    <col min="11" max="11" width="1.28515625" customWidth="1"/>
    <col min="12" max="12" width="15.7109375" bestFit="1" customWidth="1"/>
    <col min="13" max="13" width="1.28515625" customWidth="1"/>
    <col min="14" max="14" width="15.5703125" bestFit="1" customWidth="1"/>
    <col min="15" max="15" width="1.28515625" customWidth="1"/>
    <col min="16" max="16" width="15.7109375" bestFit="1" customWidth="1"/>
    <col min="17" max="17" width="1.28515625" customWidth="1"/>
    <col min="18" max="18" width="15.7109375" bestFit="1" customWidth="1"/>
    <col min="19" max="19" width="3.85546875" customWidth="1"/>
  </cols>
  <sheetData>
    <row r="1" spans="1:18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1.75" customHeight="1">
      <c r="A2" s="179" t="s">
        <v>149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1:18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</row>
    <row r="4" spans="1:18" ht="14.45" customHeight="1"/>
    <row r="5" spans="1:18" ht="14.45" customHeight="1">
      <c r="A5" s="1" t="s">
        <v>225</v>
      </c>
      <c r="B5" s="184" t="s">
        <v>226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</row>
    <row r="6" spans="1:18" ht="14.45" customHeight="1">
      <c r="D6" s="185" t="s">
        <v>167</v>
      </c>
      <c r="E6" s="185"/>
      <c r="F6" s="185"/>
      <c r="G6" s="185"/>
      <c r="H6" s="185"/>
      <c r="I6" s="185"/>
      <c r="J6" s="185"/>
      <c r="L6" s="185" t="s">
        <v>168</v>
      </c>
      <c r="M6" s="185"/>
      <c r="N6" s="185"/>
      <c r="O6" s="185"/>
      <c r="P6" s="185"/>
      <c r="Q6" s="185"/>
      <c r="R6" s="185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85" t="s">
        <v>227</v>
      </c>
      <c r="B8" s="185"/>
      <c r="D8" s="2" t="s">
        <v>228</v>
      </c>
      <c r="F8" s="2" t="s">
        <v>171</v>
      </c>
      <c r="H8" s="2" t="s">
        <v>172</v>
      </c>
      <c r="J8" s="2" t="s">
        <v>91</v>
      </c>
      <c r="L8" s="2" t="s">
        <v>228</v>
      </c>
      <c r="N8" s="2" t="s">
        <v>171</v>
      </c>
      <c r="P8" s="2" t="s">
        <v>172</v>
      </c>
      <c r="R8" s="2" t="s">
        <v>91</v>
      </c>
    </row>
    <row r="9" spans="1:18" ht="21.75" customHeight="1">
      <c r="A9" s="117" t="s">
        <v>140</v>
      </c>
      <c r="B9" s="117"/>
      <c r="D9" s="142">
        <v>351309744</v>
      </c>
      <c r="E9" s="142"/>
      <c r="F9" s="142">
        <v>-18480627</v>
      </c>
      <c r="G9" s="142"/>
      <c r="H9" s="142">
        <v>0</v>
      </c>
      <c r="I9" s="142"/>
      <c r="J9" s="142">
        <v>332829117</v>
      </c>
      <c r="K9" s="142"/>
      <c r="L9" s="142">
        <v>26326151844</v>
      </c>
      <c r="M9" s="142"/>
      <c r="N9" s="142">
        <v>-18480627</v>
      </c>
      <c r="O9" s="142"/>
      <c r="P9" s="142">
        <v>1199825763</v>
      </c>
      <c r="Q9" s="142"/>
      <c r="R9" s="142">
        <v>27507496980</v>
      </c>
    </row>
    <row r="10" spans="1:18" ht="21.75" customHeight="1">
      <c r="A10" s="112" t="s">
        <v>230</v>
      </c>
      <c r="B10" s="112"/>
      <c r="D10" s="142">
        <v>0</v>
      </c>
      <c r="E10" s="142"/>
      <c r="F10" s="142">
        <v>0</v>
      </c>
      <c r="G10" s="142"/>
      <c r="H10" s="142">
        <v>0</v>
      </c>
      <c r="I10" s="142"/>
      <c r="J10" s="142">
        <v>0</v>
      </c>
      <c r="K10" s="142"/>
      <c r="L10" s="142">
        <v>0</v>
      </c>
      <c r="M10" s="142"/>
      <c r="N10" s="142">
        <v>0</v>
      </c>
      <c r="O10" s="142"/>
      <c r="P10" s="142">
        <v>9127082650</v>
      </c>
      <c r="Q10" s="142"/>
      <c r="R10" s="142">
        <v>9127082650</v>
      </c>
    </row>
    <row r="11" spans="1:18" ht="21.75" customHeight="1">
      <c r="A11" s="120" t="s">
        <v>232</v>
      </c>
      <c r="B11" s="120"/>
      <c r="D11" s="142">
        <v>0</v>
      </c>
      <c r="E11" s="142"/>
      <c r="F11" s="142">
        <v>0</v>
      </c>
      <c r="G11" s="142"/>
      <c r="H11" s="142">
        <v>0</v>
      </c>
      <c r="I11" s="142"/>
      <c r="J11" s="142">
        <v>0</v>
      </c>
      <c r="K11" s="142"/>
      <c r="L11" s="142">
        <v>6092561889</v>
      </c>
      <c r="M11" s="142"/>
      <c r="N11" s="142">
        <v>0</v>
      </c>
      <c r="O11" s="142"/>
      <c r="P11" s="142">
        <v>2861729886</v>
      </c>
      <c r="Q11" s="142"/>
      <c r="R11" s="142">
        <v>8954291775</v>
      </c>
    </row>
    <row r="12" spans="1:18" ht="21.75" customHeight="1">
      <c r="A12" s="112" t="s">
        <v>229</v>
      </c>
      <c r="B12" s="112"/>
      <c r="D12" s="142">
        <v>0</v>
      </c>
      <c r="E12" s="142"/>
      <c r="F12" s="142">
        <v>0</v>
      </c>
      <c r="G12" s="142"/>
      <c r="H12" s="142">
        <v>0</v>
      </c>
      <c r="I12" s="142"/>
      <c r="J12" s="142">
        <v>0</v>
      </c>
      <c r="K12" s="142"/>
      <c r="L12" s="142">
        <v>0</v>
      </c>
      <c r="M12" s="142"/>
      <c r="N12" s="142">
        <v>0</v>
      </c>
      <c r="O12" s="142"/>
      <c r="P12" s="142">
        <v>7402809956</v>
      </c>
      <c r="Q12" s="142"/>
      <c r="R12" s="142">
        <v>7402809956</v>
      </c>
    </row>
    <row r="13" spans="1:18" ht="21.75" customHeight="1">
      <c r="A13" s="112" t="s">
        <v>130</v>
      </c>
      <c r="B13" s="112"/>
      <c r="D13" s="142">
        <v>79308989</v>
      </c>
      <c r="E13" s="142"/>
      <c r="F13" s="142">
        <v>0</v>
      </c>
      <c r="G13" s="142"/>
      <c r="H13" s="142">
        <v>84700329</v>
      </c>
      <c r="I13" s="142"/>
      <c r="J13" s="142">
        <v>164009318</v>
      </c>
      <c r="K13" s="142"/>
      <c r="L13" s="142">
        <v>2429719352</v>
      </c>
      <c r="M13" s="142"/>
      <c r="N13" s="142">
        <v>0</v>
      </c>
      <c r="O13" s="142"/>
      <c r="P13" s="142">
        <v>223726652</v>
      </c>
      <c r="Q13" s="142"/>
      <c r="R13" s="142">
        <v>2653446004</v>
      </c>
    </row>
    <row r="14" spans="1:18" ht="21.75" customHeight="1">
      <c r="A14" s="112" t="s">
        <v>137</v>
      </c>
      <c r="B14" s="112"/>
      <c r="D14" s="142">
        <v>191219008</v>
      </c>
      <c r="E14" s="142"/>
      <c r="F14" s="142">
        <v>-122914799</v>
      </c>
      <c r="G14" s="142"/>
      <c r="H14" s="142">
        <v>0</v>
      </c>
      <c r="I14" s="142"/>
      <c r="J14" s="142">
        <v>68304209</v>
      </c>
      <c r="K14" s="142"/>
      <c r="L14" s="142">
        <v>2417569119</v>
      </c>
      <c r="M14" s="142"/>
      <c r="N14" s="142">
        <v>-122914799</v>
      </c>
      <c r="O14" s="142"/>
      <c r="P14" s="142">
        <v>207427095</v>
      </c>
      <c r="Q14" s="142"/>
      <c r="R14" s="142">
        <v>2502081415</v>
      </c>
    </row>
    <row r="15" spans="1:18" ht="21.75" customHeight="1">
      <c r="A15" s="120" t="s">
        <v>134</v>
      </c>
      <c r="B15" s="120"/>
      <c r="D15" s="142">
        <v>222532322</v>
      </c>
      <c r="E15" s="142"/>
      <c r="F15" s="142">
        <v>0</v>
      </c>
      <c r="G15" s="142"/>
      <c r="H15" s="142">
        <v>414882007</v>
      </c>
      <c r="I15" s="142"/>
      <c r="J15" s="142">
        <v>637414329</v>
      </c>
      <c r="K15" s="142"/>
      <c r="L15" s="142">
        <v>2071781026</v>
      </c>
      <c r="M15" s="142"/>
      <c r="N15" s="142">
        <v>0</v>
      </c>
      <c r="O15" s="142"/>
      <c r="P15" s="142">
        <v>414882007</v>
      </c>
      <c r="Q15" s="142"/>
      <c r="R15" s="142">
        <v>2486663033</v>
      </c>
    </row>
    <row r="16" spans="1:18" ht="21.75" customHeight="1">
      <c r="A16" s="114" t="s">
        <v>231</v>
      </c>
      <c r="B16" s="114"/>
      <c r="D16" s="142">
        <v>0</v>
      </c>
      <c r="E16" s="142"/>
      <c r="F16" s="142">
        <v>0</v>
      </c>
      <c r="G16" s="142"/>
      <c r="H16" s="142">
        <v>0</v>
      </c>
      <c r="I16" s="142"/>
      <c r="J16" s="142">
        <v>0</v>
      </c>
      <c r="K16" s="142"/>
      <c r="L16" s="142">
        <v>4376624609</v>
      </c>
      <c r="M16" s="142"/>
      <c r="N16" s="142">
        <v>0</v>
      </c>
      <c r="O16" s="142"/>
      <c r="P16" s="142">
        <v>-2612441250</v>
      </c>
      <c r="Q16" s="142"/>
      <c r="R16" s="142">
        <v>1764183359</v>
      </c>
    </row>
    <row r="17" spans="1:18" ht="21.75" customHeight="1">
      <c r="A17" s="204" t="s">
        <v>91</v>
      </c>
      <c r="B17" s="204"/>
      <c r="D17" s="148">
        <f>SUM(D9:D16)</f>
        <v>844370063</v>
      </c>
      <c r="E17" s="111"/>
      <c r="F17" s="148">
        <f>SUM(F9:F16)</f>
        <v>-141395426</v>
      </c>
      <c r="G17" s="111"/>
      <c r="H17" s="148">
        <f>SUM(H9:H16)</f>
        <v>499582336</v>
      </c>
      <c r="I17" s="111"/>
      <c r="J17" s="148">
        <f>SUM(J9:J16)</f>
        <v>1202556973</v>
      </c>
      <c r="K17" s="111"/>
      <c r="L17" s="148">
        <f>SUM(L9:L16)</f>
        <v>43714407839</v>
      </c>
      <c r="M17" s="111"/>
      <c r="N17" s="148">
        <f>SUM(N9:N16)</f>
        <v>-141395426</v>
      </c>
      <c r="O17" s="111"/>
      <c r="P17" s="148">
        <f>SUM(P9:P16)</f>
        <v>18825042759</v>
      </c>
      <c r="Q17" s="111"/>
      <c r="R17" s="148">
        <f>SUM(R9:R16)</f>
        <v>62398055172</v>
      </c>
    </row>
  </sheetData>
  <sortState xmlns:xlrd2="http://schemas.microsoft.com/office/spreadsheetml/2017/richdata2" ref="A9:R16">
    <sortCondition descending="1" ref="R9:R16"/>
  </sortState>
  <mergeCells count="8">
    <mergeCell ref="A8:B8"/>
    <mergeCell ref="A17:B17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workbookViewId="0">
      <selection activeCell="M9" sqref="M9"/>
    </sheetView>
  </sheetViews>
  <sheetFormatPr defaultRowHeight="12.75"/>
  <cols>
    <col min="1" max="1" width="5.140625" customWidth="1"/>
    <col min="2" max="2" width="16.140625" customWidth="1"/>
    <col min="3" max="3" width="1.28515625" customWidth="1"/>
    <col min="4" max="4" width="19.42578125" customWidth="1"/>
    <col min="5" max="5" width="1.28515625" customWidth="1"/>
    <col min="6" max="6" width="15.5703125" customWidth="1"/>
    <col min="7" max="7" width="1.28515625" customWidth="1"/>
    <col min="8" max="8" width="19.42578125" customWidth="1"/>
    <col min="9" max="9" width="1.28515625" customWidth="1"/>
    <col min="10" max="10" width="15.28515625" customWidth="1"/>
    <col min="11" max="11" width="0.28515625" customWidth="1"/>
  </cols>
  <sheetData>
    <row r="1" spans="1:10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21.75" customHeight="1">
      <c r="A2" s="179" t="s">
        <v>149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0" ht="14.45" customHeight="1"/>
    <row r="5" spans="1:10" ht="14.45" customHeight="1">
      <c r="A5" s="1" t="s">
        <v>233</v>
      </c>
      <c r="B5" s="184" t="s">
        <v>340</v>
      </c>
      <c r="C5" s="184"/>
      <c r="D5" s="184"/>
      <c r="E5" s="184"/>
      <c r="F5" s="184"/>
      <c r="G5" s="184"/>
      <c r="H5" s="184"/>
      <c r="I5" s="184"/>
      <c r="J5" s="184"/>
    </row>
    <row r="6" spans="1:10" ht="14.45" customHeight="1">
      <c r="D6" s="185" t="s">
        <v>167</v>
      </c>
      <c r="E6" s="185"/>
      <c r="F6" s="185"/>
      <c r="H6" s="185" t="s">
        <v>168</v>
      </c>
      <c r="I6" s="185"/>
      <c r="J6" s="185"/>
    </row>
    <row r="7" spans="1:10" ht="36.4" customHeight="1">
      <c r="A7" s="185" t="s">
        <v>234</v>
      </c>
      <c r="B7" s="185"/>
      <c r="D7" s="12" t="s">
        <v>288</v>
      </c>
      <c r="E7" s="3"/>
      <c r="F7" s="12" t="s">
        <v>339</v>
      </c>
      <c r="H7" s="12" t="s">
        <v>288</v>
      </c>
      <c r="I7" s="3"/>
      <c r="J7" s="23" t="s">
        <v>339</v>
      </c>
    </row>
    <row r="8" spans="1:10" ht="21.75" customHeight="1">
      <c r="A8" s="177" t="s">
        <v>332</v>
      </c>
      <c r="B8" s="177"/>
      <c r="D8" s="16">
        <v>30828</v>
      </c>
      <c r="F8" s="21">
        <v>0.85174950143312078</v>
      </c>
      <c r="H8" s="16">
        <v>2429542410</v>
      </c>
      <c r="J8" s="128">
        <v>95.48958850168178</v>
      </c>
    </row>
    <row r="9" spans="1:10" ht="21.75" customHeight="1">
      <c r="A9" s="203" t="s">
        <v>325</v>
      </c>
      <c r="B9" s="203"/>
      <c r="D9" s="122">
        <v>376435</v>
      </c>
      <c r="F9" s="123">
        <v>10.400555455169872</v>
      </c>
      <c r="H9" s="122">
        <v>67951010</v>
      </c>
      <c r="J9" s="123">
        <v>2.6707144343175568</v>
      </c>
    </row>
    <row r="10" spans="1:10" ht="21.75" customHeight="1">
      <c r="A10" s="203" t="s">
        <v>326</v>
      </c>
      <c r="B10" s="203"/>
      <c r="D10" s="7">
        <v>3166248</v>
      </c>
      <c r="F10" s="123">
        <v>87.48054221531126</v>
      </c>
      <c r="H10" s="7">
        <v>45605003</v>
      </c>
      <c r="J10" s="123">
        <v>1.7924375191655795</v>
      </c>
    </row>
    <row r="11" spans="1:10" ht="21.75" customHeight="1">
      <c r="A11" s="203" t="s">
        <v>330</v>
      </c>
      <c r="B11" s="203"/>
      <c r="D11" s="7">
        <v>0</v>
      </c>
      <c r="F11" s="123">
        <v>0</v>
      </c>
      <c r="H11" s="7">
        <v>795901</v>
      </c>
      <c r="J11" s="123">
        <v>3.1281717357663677E-2</v>
      </c>
    </row>
    <row r="12" spans="1:10" ht="21.75" customHeight="1">
      <c r="A12" s="203" t="s">
        <v>331</v>
      </c>
      <c r="B12" s="203"/>
      <c r="D12" s="7">
        <v>24240</v>
      </c>
      <c r="F12" s="123">
        <v>0.66972907469634246</v>
      </c>
      <c r="H12" s="7">
        <v>207874</v>
      </c>
      <c r="J12" s="123">
        <v>8.1701816105357056E-3</v>
      </c>
    </row>
    <row r="13" spans="1:10" ht="21.75" customHeight="1">
      <c r="A13" s="203" t="s">
        <v>327</v>
      </c>
      <c r="B13" s="203"/>
      <c r="D13" s="7">
        <v>21623</v>
      </c>
      <c r="F13" s="123">
        <v>0.59742375338939835</v>
      </c>
      <c r="H13" s="7">
        <v>157377</v>
      </c>
      <c r="J13" s="123">
        <v>6.1854713495736726E-3</v>
      </c>
    </row>
    <row r="14" spans="1:10" ht="21.75" customHeight="1">
      <c r="A14" s="213" t="s">
        <v>19</v>
      </c>
      <c r="B14" s="213"/>
      <c r="D14" s="20">
        <v>0</v>
      </c>
      <c r="F14" s="123">
        <v>0</v>
      </c>
      <c r="H14" s="20">
        <v>41273</v>
      </c>
      <c r="J14" s="123">
        <v>1.6221745173116415E-3</v>
      </c>
    </row>
    <row r="15" spans="1:10" ht="21.75" customHeight="1" thickBot="1">
      <c r="A15" s="204" t="s">
        <v>91</v>
      </c>
      <c r="B15" s="204"/>
      <c r="D15" s="10">
        <v>3619374</v>
      </c>
      <c r="F15" s="170">
        <f>SUM(F8:F14)</f>
        <v>100</v>
      </c>
      <c r="H15" s="10">
        <v>2544300848</v>
      </c>
      <c r="J15" s="170">
        <f>SUM(J8:J14)</f>
        <v>99.999999999999986</v>
      </c>
    </row>
    <row r="17" spans="2:6">
      <c r="F17" s="131"/>
    </row>
    <row r="22" spans="2:6">
      <c r="B22" s="131"/>
    </row>
  </sheetData>
  <sortState xmlns:xlrd2="http://schemas.microsoft.com/office/spreadsheetml/2017/richdata2" ref="A8:J14">
    <sortCondition descending="1" ref="H8:H14"/>
  </sortState>
  <mergeCells count="15">
    <mergeCell ref="A1:J1"/>
    <mergeCell ref="A2:J2"/>
    <mergeCell ref="A3:J3"/>
    <mergeCell ref="B5:J5"/>
    <mergeCell ref="D6:F6"/>
    <mergeCell ref="H6:J6"/>
    <mergeCell ref="A7:B7"/>
    <mergeCell ref="A15:B15"/>
    <mergeCell ref="A8:B8"/>
    <mergeCell ref="A9:B9"/>
    <mergeCell ref="A10:B10"/>
    <mergeCell ref="A11:B11"/>
    <mergeCell ref="A12:B12"/>
    <mergeCell ref="A13:B13"/>
    <mergeCell ref="A14:B14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M14" sqref="M14"/>
    </sheetView>
  </sheetViews>
  <sheetFormatPr defaultRowHeight="12.75"/>
  <cols>
    <col min="1" max="1" width="5.140625" customWidth="1"/>
    <col min="2" max="2" width="18.42578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79" t="s">
        <v>0</v>
      </c>
      <c r="B1" s="179"/>
      <c r="C1" s="179"/>
      <c r="D1" s="179"/>
      <c r="E1" s="179"/>
      <c r="F1" s="179"/>
    </row>
    <row r="2" spans="1:6" ht="21.75" customHeight="1">
      <c r="A2" s="179" t="s">
        <v>149</v>
      </c>
      <c r="B2" s="179"/>
      <c r="C2" s="179"/>
      <c r="D2" s="179"/>
      <c r="E2" s="179"/>
      <c r="F2" s="179"/>
    </row>
    <row r="3" spans="1:6" ht="21.75" customHeight="1">
      <c r="A3" s="179" t="s">
        <v>2</v>
      </c>
      <c r="B3" s="179"/>
      <c r="C3" s="179"/>
      <c r="D3" s="179"/>
      <c r="E3" s="179"/>
      <c r="F3" s="179"/>
    </row>
    <row r="4" spans="1:6" ht="14.45" customHeight="1"/>
    <row r="5" spans="1:6" ht="29.1" customHeight="1">
      <c r="A5" s="1" t="s">
        <v>235</v>
      </c>
      <c r="B5" s="184" t="s">
        <v>163</v>
      </c>
      <c r="C5" s="184"/>
      <c r="D5" s="184"/>
      <c r="E5" s="184"/>
      <c r="F5" s="184"/>
    </row>
    <row r="6" spans="1:6" ht="14.45" customHeight="1">
      <c r="D6" s="2" t="s">
        <v>167</v>
      </c>
      <c r="F6" s="2" t="s">
        <v>9</v>
      </c>
    </row>
    <row r="7" spans="1:6" ht="14.45" customHeight="1">
      <c r="A7" s="185" t="s">
        <v>163</v>
      </c>
      <c r="B7" s="185"/>
      <c r="D7" s="4" t="s">
        <v>146</v>
      </c>
      <c r="F7" s="4" t="s">
        <v>146</v>
      </c>
    </row>
    <row r="8" spans="1:6" ht="21.75" customHeight="1">
      <c r="A8" s="177" t="s">
        <v>236</v>
      </c>
      <c r="B8" s="177"/>
      <c r="D8" s="122">
        <v>515005811</v>
      </c>
      <c r="F8" s="122">
        <v>2759692254</v>
      </c>
    </row>
    <row r="9" spans="1:6" ht="21.75" customHeight="1">
      <c r="A9" s="203" t="s">
        <v>163</v>
      </c>
      <c r="B9" s="203"/>
      <c r="D9" s="20">
        <v>0</v>
      </c>
      <c r="F9" s="20">
        <v>735869687</v>
      </c>
    </row>
    <row r="10" spans="1:6" ht="21.75" customHeight="1">
      <c r="A10" s="204" t="s">
        <v>91</v>
      </c>
      <c r="B10" s="204"/>
      <c r="D10" s="10">
        <f>SUM(D8:D9)</f>
        <v>515005811</v>
      </c>
      <c r="F10" s="10">
        <f>SUM(F8:F9)</f>
        <v>3495561941</v>
      </c>
    </row>
  </sheetData>
  <mergeCells count="8">
    <mergeCell ref="A9:B9"/>
    <mergeCell ref="A10:B10"/>
    <mergeCell ref="A1:F1"/>
    <mergeCell ref="A2:F2"/>
    <mergeCell ref="A3:F3"/>
    <mergeCell ref="B5:F5"/>
    <mergeCell ref="A7:B7"/>
    <mergeCell ref="A8:B8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76"/>
  <sheetViews>
    <sheetView rightToLeft="1" workbookViewId="0">
      <selection activeCell="AA4" sqref="AA4"/>
    </sheetView>
  </sheetViews>
  <sheetFormatPr defaultRowHeight="12.75"/>
  <cols>
    <col min="1" max="1" width="25.140625" customWidth="1"/>
    <col min="2" max="2" width="1.28515625" customWidth="1"/>
    <col min="3" max="3" width="16.85546875" customWidth="1"/>
    <col min="4" max="4" width="1.28515625" customWidth="1"/>
    <col min="5" max="5" width="17.5703125" customWidth="1"/>
    <col min="6" max="6" width="1.28515625" customWidth="1"/>
    <col min="7" max="7" width="14" customWidth="1"/>
    <col min="8" max="8" width="1.28515625" customWidth="1"/>
    <col min="9" max="9" width="15" bestFit="1" customWidth="1"/>
    <col min="10" max="10" width="1.28515625" customWidth="1"/>
    <col min="11" max="11" width="12.140625" bestFit="1" customWidth="1"/>
    <col min="12" max="12" width="1.28515625" customWidth="1"/>
    <col min="13" max="13" width="15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2.85546875" customWidth="1"/>
    <col min="21" max="21" width="13.85546875" bestFit="1" customWidth="1"/>
  </cols>
  <sheetData>
    <row r="1" spans="1:19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ht="21.75" customHeight="1">
      <c r="A2" s="179" t="s">
        <v>149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19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19" ht="14.45" customHeight="1"/>
    <row r="5" spans="1:19" ht="14.45" customHeight="1">
      <c r="A5" s="184" t="s">
        <v>170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19" ht="14.45" customHeight="1">
      <c r="A6" s="185" t="s">
        <v>93</v>
      </c>
      <c r="C6" s="185" t="s">
        <v>237</v>
      </c>
      <c r="D6" s="185"/>
      <c r="E6" s="185"/>
      <c r="F6" s="185"/>
      <c r="G6" s="185"/>
      <c r="I6" s="185" t="s">
        <v>167</v>
      </c>
      <c r="J6" s="185"/>
      <c r="K6" s="185"/>
      <c r="L6" s="185"/>
      <c r="M6" s="185"/>
      <c r="O6" s="185" t="s">
        <v>168</v>
      </c>
      <c r="P6" s="185"/>
      <c r="Q6" s="185"/>
      <c r="R6" s="185"/>
      <c r="S6" s="185"/>
    </row>
    <row r="7" spans="1:19" ht="42">
      <c r="A7" s="185"/>
      <c r="C7" s="12" t="s">
        <v>238</v>
      </c>
      <c r="D7" s="3"/>
      <c r="E7" s="12" t="s">
        <v>239</v>
      </c>
      <c r="F7" s="3"/>
      <c r="G7" s="12" t="s">
        <v>240</v>
      </c>
      <c r="I7" s="12" t="s">
        <v>241</v>
      </c>
      <c r="J7" s="3"/>
      <c r="K7" s="12" t="s">
        <v>242</v>
      </c>
      <c r="L7" s="3"/>
      <c r="M7" s="12" t="s">
        <v>243</v>
      </c>
      <c r="O7" s="12" t="s">
        <v>241</v>
      </c>
      <c r="P7" s="3"/>
      <c r="Q7" s="12" t="s">
        <v>242</v>
      </c>
      <c r="R7" s="3"/>
      <c r="S7" s="12" t="s">
        <v>243</v>
      </c>
    </row>
    <row r="8" spans="1:19" ht="21.75" customHeight="1">
      <c r="A8" s="15" t="s">
        <v>51</v>
      </c>
      <c r="C8" s="15" t="s">
        <v>269</v>
      </c>
      <c r="E8" s="16">
        <v>349917950</v>
      </c>
      <c r="G8" s="16">
        <v>190</v>
      </c>
      <c r="I8" s="16">
        <v>0</v>
      </c>
      <c r="K8" s="16">
        <v>0</v>
      </c>
      <c r="M8" s="16">
        <v>0</v>
      </c>
      <c r="O8" s="16">
        <v>66484410500</v>
      </c>
      <c r="Q8" s="16">
        <v>1469514767</v>
      </c>
      <c r="S8" s="16">
        <v>65014895733</v>
      </c>
    </row>
    <row r="9" spans="1:19" ht="21.75" customHeight="1">
      <c r="A9" s="6" t="s">
        <v>74</v>
      </c>
      <c r="C9" s="6" t="s">
        <v>273</v>
      </c>
      <c r="E9" s="7">
        <v>17466578</v>
      </c>
      <c r="G9" s="7">
        <v>2223</v>
      </c>
      <c r="I9" s="7">
        <v>0</v>
      </c>
      <c r="K9" s="7">
        <v>0</v>
      </c>
      <c r="M9" s="7">
        <v>0</v>
      </c>
      <c r="O9" s="7">
        <v>38828202894</v>
      </c>
      <c r="Q9" s="7">
        <v>0</v>
      </c>
      <c r="S9" s="7">
        <v>38828202894</v>
      </c>
    </row>
    <row r="10" spans="1:19" ht="21.75" customHeight="1">
      <c r="A10" s="6" t="s">
        <v>66</v>
      </c>
      <c r="C10" s="6" t="s">
        <v>269</v>
      </c>
      <c r="E10" s="7">
        <v>70089991</v>
      </c>
      <c r="G10" s="7">
        <v>510</v>
      </c>
      <c r="I10" s="7">
        <v>0</v>
      </c>
      <c r="K10" s="7">
        <v>0</v>
      </c>
      <c r="M10" s="7">
        <v>0</v>
      </c>
      <c r="O10" s="7">
        <v>35745895410</v>
      </c>
      <c r="Q10" s="7">
        <v>1768677117</v>
      </c>
      <c r="S10" s="7">
        <v>33977218293</v>
      </c>
    </row>
    <row r="11" spans="1:19" ht="21.75" customHeight="1">
      <c r="A11" s="6" t="s">
        <v>32</v>
      </c>
      <c r="C11" s="6" t="s">
        <v>267</v>
      </c>
      <c r="E11" s="7">
        <v>752997</v>
      </c>
      <c r="G11" s="7">
        <v>38000</v>
      </c>
      <c r="I11" s="7">
        <v>0</v>
      </c>
      <c r="K11" s="7">
        <v>0</v>
      </c>
      <c r="M11" s="7">
        <v>0</v>
      </c>
      <c r="O11" s="7">
        <v>28613886000</v>
      </c>
      <c r="Q11" s="7">
        <v>378826531</v>
      </c>
      <c r="S11" s="7">
        <v>28235059469</v>
      </c>
    </row>
    <row r="12" spans="1:19" ht="21.75" customHeight="1">
      <c r="A12" s="6" t="s">
        <v>80</v>
      </c>
      <c r="C12" s="6" t="s">
        <v>250</v>
      </c>
      <c r="E12" s="7">
        <v>68704443</v>
      </c>
      <c r="G12" s="7">
        <v>370</v>
      </c>
      <c r="I12" s="7">
        <v>0</v>
      </c>
      <c r="K12" s="7">
        <v>0</v>
      </c>
      <c r="M12" s="7">
        <v>0</v>
      </c>
      <c r="O12" s="7">
        <v>25420643910</v>
      </c>
      <c r="Q12" s="7">
        <v>0</v>
      </c>
      <c r="S12" s="7">
        <v>25420643910</v>
      </c>
    </row>
    <row r="13" spans="1:19" ht="21.75" customHeight="1">
      <c r="A13" s="6" t="s">
        <v>70</v>
      </c>
      <c r="C13" s="6" t="s">
        <v>261</v>
      </c>
      <c r="E13" s="7">
        <v>79836111</v>
      </c>
      <c r="G13" s="7">
        <v>280</v>
      </c>
      <c r="I13" s="7">
        <v>0</v>
      </c>
      <c r="K13" s="7">
        <v>0</v>
      </c>
      <c r="M13" s="7">
        <v>0</v>
      </c>
      <c r="O13" s="7">
        <v>22354111080</v>
      </c>
      <c r="Q13" s="7">
        <v>0</v>
      </c>
      <c r="S13" s="7">
        <v>22354111080</v>
      </c>
    </row>
    <row r="14" spans="1:19" ht="21.75" customHeight="1">
      <c r="A14" s="6" t="s">
        <v>28</v>
      </c>
      <c r="C14" s="6" t="s">
        <v>266</v>
      </c>
      <c r="E14" s="7">
        <v>21666789</v>
      </c>
      <c r="G14" s="7">
        <v>936</v>
      </c>
      <c r="I14" s="7">
        <v>0</v>
      </c>
      <c r="K14" s="7">
        <v>0</v>
      </c>
      <c r="M14" s="7">
        <v>0</v>
      </c>
      <c r="O14" s="7">
        <v>20280114504</v>
      </c>
      <c r="Q14" s="7">
        <v>0</v>
      </c>
      <c r="S14" s="7">
        <v>20280114504</v>
      </c>
    </row>
    <row r="15" spans="1:19" ht="21.75" customHeight="1">
      <c r="A15" s="6" t="s">
        <v>26</v>
      </c>
      <c r="C15" s="6" t="s">
        <v>258</v>
      </c>
      <c r="E15" s="7">
        <v>49590165</v>
      </c>
      <c r="G15" s="7">
        <v>350</v>
      </c>
      <c r="I15" s="7">
        <v>0</v>
      </c>
      <c r="K15" s="7">
        <v>0</v>
      </c>
      <c r="M15" s="7">
        <v>0</v>
      </c>
      <c r="O15" s="7">
        <v>17356557750</v>
      </c>
      <c r="Q15" s="7">
        <v>0</v>
      </c>
      <c r="S15" s="7">
        <v>17356557750</v>
      </c>
    </row>
    <row r="16" spans="1:19" ht="21.75" customHeight="1">
      <c r="A16" s="6" t="s">
        <v>30</v>
      </c>
      <c r="C16" s="6" t="s">
        <v>252</v>
      </c>
      <c r="E16" s="7">
        <v>2000000</v>
      </c>
      <c r="G16" s="7">
        <v>8362</v>
      </c>
      <c r="I16" s="7">
        <v>0</v>
      </c>
      <c r="K16" s="7">
        <v>0</v>
      </c>
      <c r="M16" s="7">
        <v>0</v>
      </c>
      <c r="O16" s="7">
        <v>16726000000</v>
      </c>
      <c r="Q16" s="7">
        <v>0</v>
      </c>
      <c r="S16" s="7">
        <v>16726000000</v>
      </c>
    </row>
    <row r="17" spans="1:19" ht="21.75" customHeight="1">
      <c r="A17" s="6" t="s">
        <v>57</v>
      </c>
      <c r="C17" s="6" t="s">
        <v>264</v>
      </c>
      <c r="E17" s="7">
        <v>1989000</v>
      </c>
      <c r="G17" s="7">
        <v>6810</v>
      </c>
      <c r="I17" s="7">
        <v>0</v>
      </c>
      <c r="K17" s="7">
        <v>0</v>
      </c>
      <c r="M17" s="7">
        <v>0</v>
      </c>
      <c r="O17" s="7">
        <v>13545090000</v>
      </c>
      <c r="Q17" s="7">
        <v>0</v>
      </c>
      <c r="S17" s="7">
        <v>13545090000</v>
      </c>
    </row>
    <row r="18" spans="1:19" ht="21.75" customHeight="1">
      <c r="A18" s="6" t="s">
        <v>49</v>
      </c>
      <c r="C18" s="6" t="s">
        <v>270</v>
      </c>
      <c r="E18" s="7">
        <v>6200000</v>
      </c>
      <c r="G18" s="7">
        <v>2000</v>
      </c>
      <c r="I18" s="7">
        <v>0</v>
      </c>
      <c r="K18" s="7">
        <v>0</v>
      </c>
      <c r="M18" s="7">
        <v>0</v>
      </c>
      <c r="O18" s="7">
        <v>12400000000</v>
      </c>
      <c r="Q18" s="7">
        <v>0</v>
      </c>
      <c r="S18" s="7">
        <v>12400000000</v>
      </c>
    </row>
    <row r="19" spans="1:19" ht="21.75" customHeight="1">
      <c r="A19" s="6" t="s">
        <v>78</v>
      </c>
      <c r="C19" s="6" t="s">
        <v>260</v>
      </c>
      <c r="E19" s="7">
        <v>39000000</v>
      </c>
      <c r="G19" s="7">
        <v>310</v>
      </c>
      <c r="I19" s="7">
        <v>0</v>
      </c>
      <c r="K19" s="7">
        <v>0</v>
      </c>
      <c r="M19" s="7">
        <v>0</v>
      </c>
      <c r="O19" s="7">
        <v>12090000000</v>
      </c>
      <c r="Q19" s="7">
        <v>0</v>
      </c>
      <c r="S19" s="7">
        <v>12090000000</v>
      </c>
    </row>
    <row r="20" spans="1:19" ht="21.75" customHeight="1">
      <c r="A20" s="6" t="s">
        <v>39</v>
      </c>
      <c r="C20" s="6" t="s">
        <v>251</v>
      </c>
      <c r="E20" s="7">
        <v>24400000</v>
      </c>
      <c r="G20" s="7">
        <v>460</v>
      </c>
      <c r="I20" s="7">
        <v>0</v>
      </c>
      <c r="K20" s="7">
        <v>0</v>
      </c>
      <c r="M20" s="7">
        <v>0</v>
      </c>
      <c r="O20" s="7">
        <v>11224000000</v>
      </c>
      <c r="Q20" s="7">
        <v>0</v>
      </c>
      <c r="S20" s="7">
        <v>11224000000</v>
      </c>
    </row>
    <row r="21" spans="1:19" ht="21.75" customHeight="1">
      <c r="A21" s="6" t="s">
        <v>61</v>
      </c>
      <c r="C21" s="6" t="s">
        <v>257</v>
      </c>
      <c r="E21" s="7">
        <v>13750000</v>
      </c>
      <c r="G21" s="7">
        <v>750</v>
      </c>
      <c r="I21" s="7">
        <v>0</v>
      </c>
      <c r="K21" s="7">
        <v>0</v>
      </c>
      <c r="M21" s="7">
        <v>0</v>
      </c>
      <c r="O21" s="7">
        <v>10312500000</v>
      </c>
      <c r="Q21" s="7">
        <v>0</v>
      </c>
      <c r="S21" s="7">
        <v>10312500000</v>
      </c>
    </row>
    <row r="22" spans="1:19" ht="21.75" customHeight="1">
      <c r="A22" s="6" t="s">
        <v>27</v>
      </c>
      <c r="C22" s="6" t="s">
        <v>244</v>
      </c>
      <c r="E22" s="7">
        <v>28025546</v>
      </c>
      <c r="G22" s="7">
        <v>360</v>
      </c>
      <c r="I22" s="7">
        <v>0</v>
      </c>
      <c r="K22" s="7">
        <v>0</v>
      </c>
      <c r="M22" s="7">
        <v>0</v>
      </c>
      <c r="O22" s="7">
        <v>10089196560</v>
      </c>
      <c r="Q22" s="7">
        <v>0</v>
      </c>
      <c r="S22" s="7">
        <v>10089196560</v>
      </c>
    </row>
    <row r="23" spans="1:19" ht="21.75" customHeight="1">
      <c r="A23" s="6" t="s">
        <v>31</v>
      </c>
      <c r="C23" s="6" t="s">
        <v>250</v>
      </c>
      <c r="E23" s="7">
        <v>59839294</v>
      </c>
      <c r="G23" s="7">
        <v>160</v>
      </c>
      <c r="I23" s="7">
        <v>0</v>
      </c>
      <c r="K23" s="7">
        <v>0</v>
      </c>
      <c r="M23" s="7">
        <v>0</v>
      </c>
      <c r="O23" s="7">
        <v>9574287040</v>
      </c>
      <c r="Q23" s="7">
        <v>0</v>
      </c>
      <c r="S23" s="7">
        <v>9574287040</v>
      </c>
    </row>
    <row r="24" spans="1:19" ht="21.75" customHeight="1">
      <c r="A24" s="6" t="s">
        <v>34</v>
      </c>
      <c r="C24" s="6" t="s">
        <v>258</v>
      </c>
      <c r="E24" s="7">
        <v>2258932</v>
      </c>
      <c r="G24" s="7">
        <v>4200</v>
      </c>
      <c r="I24" s="7">
        <v>0</v>
      </c>
      <c r="K24" s="7">
        <v>0</v>
      </c>
      <c r="M24" s="7">
        <v>0</v>
      </c>
      <c r="O24" s="7">
        <v>9487514400</v>
      </c>
      <c r="Q24" s="7">
        <v>0</v>
      </c>
      <c r="S24" s="7">
        <v>9487514400</v>
      </c>
    </row>
    <row r="25" spans="1:19" ht="21.75" customHeight="1">
      <c r="A25" s="6" t="s">
        <v>71</v>
      </c>
      <c r="C25" s="6" t="s">
        <v>279</v>
      </c>
      <c r="E25" s="7">
        <v>20723066</v>
      </c>
      <c r="G25" s="7">
        <v>450</v>
      </c>
      <c r="I25" s="7">
        <v>0</v>
      </c>
      <c r="K25" s="7">
        <v>0</v>
      </c>
      <c r="M25" s="7">
        <v>0</v>
      </c>
      <c r="O25" s="7">
        <v>9325379700</v>
      </c>
      <c r="Q25" s="7">
        <v>0</v>
      </c>
      <c r="S25" s="7">
        <v>9325379700</v>
      </c>
    </row>
    <row r="26" spans="1:19" ht="21.75" customHeight="1">
      <c r="A26" s="6" t="s">
        <v>44</v>
      </c>
      <c r="C26" s="6" t="s">
        <v>252</v>
      </c>
      <c r="E26" s="7">
        <v>12400000</v>
      </c>
      <c r="G26" s="7">
        <v>750</v>
      </c>
      <c r="I26" s="7">
        <v>0</v>
      </c>
      <c r="K26" s="7">
        <v>0</v>
      </c>
      <c r="M26" s="7">
        <v>0</v>
      </c>
      <c r="O26" s="7">
        <v>9300000000</v>
      </c>
      <c r="Q26" s="7">
        <v>0</v>
      </c>
      <c r="S26" s="7">
        <v>9300000000</v>
      </c>
    </row>
    <row r="27" spans="1:19" ht="21.75" customHeight="1">
      <c r="A27" s="6" t="s">
        <v>58</v>
      </c>
      <c r="C27" s="6" t="s">
        <v>250</v>
      </c>
      <c r="E27" s="7">
        <v>4450581</v>
      </c>
      <c r="G27" s="7">
        <v>2070</v>
      </c>
      <c r="I27" s="7">
        <v>0</v>
      </c>
      <c r="K27" s="7">
        <v>0</v>
      </c>
      <c r="M27" s="7">
        <v>0</v>
      </c>
      <c r="O27" s="7">
        <v>9212702670</v>
      </c>
      <c r="Q27" s="7">
        <v>0</v>
      </c>
      <c r="S27" s="7">
        <v>9212702670</v>
      </c>
    </row>
    <row r="28" spans="1:19" ht="21.75" customHeight="1">
      <c r="A28" s="6" t="s">
        <v>53</v>
      </c>
      <c r="C28" s="6" t="s">
        <v>276</v>
      </c>
      <c r="E28" s="7">
        <v>7934574</v>
      </c>
      <c r="G28" s="7">
        <v>1100</v>
      </c>
      <c r="I28" s="7">
        <v>0</v>
      </c>
      <c r="K28" s="7">
        <v>0</v>
      </c>
      <c r="M28" s="7">
        <v>0</v>
      </c>
      <c r="O28" s="7">
        <v>8728031400</v>
      </c>
      <c r="Q28" s="7">
        <v>117946370</v>
      </c>
      <c r="S28" s="7">
        <v>8610085030</v>
      </c>
    </row>
    <row r="29" spans="1:19" ht="21.75" customHeight="1">
      <c r="A29" s="6" t="s">
        <v>60</v>
      </c>
      <c r="C29" s="6" t="s">
        <v>263</v>
      </c>
      <c r="E29" s="7">
        <v>684000</v>
      </c>
      <c r="G29" s="7">
        <v>12450</v>
      </c>
      <c r="I29" s="7">
        <v>0</v>
      </c>
      <c r="K29" s="7">
        <v>0</v>
      </c>
      <c r="M29" s="7">
        <v>0</v>
      </c>
      <c r="O29" s="7">
        <v>8515800000</v>
      </c>
      <c r="Q29" s="7">
        <v>0</v>
      </c>
      <c r="S29" s="7">
        <v>8515800000</v>
      </c>
    </row>
    <row r="30" spans="1:19" ht="21.75" customHeight="1">
      <c r="A30" s="6" t="s">
        <v>23</v>
      </c>
      <c r="C30" s="6" t="s">
        <v>248</v>
      </c>
      <c r="E30" s="7">
        <v>35390949</v>
      </c>
      <c r="G30" s="7">
        <v>240</v>
      </c>
      <c r="I30" s="7">
        <v>0</v>
      </c>
      <c r="K30" s="7">
        <v>0</v>
      </c>
      <c r="M30" s="7">
        <v>0</v>
      </c>
      <c r="O30" s="7">
        <v>8493827760</v>
      </c>
      <c r="Q30" s="7">
        <v>0</v>
      </c>
      <c r="S30" s="7">
        <v>8493827760</v>
      </c>
    </row>
    <row r="31" spans="1:19" ht="21.75" customHeight="1">
      <c r="A31" s="6" t="s">
        <v>72</v>
      </c>
      <c r="C31" s="6" t="s">
        <v>256</v>
      </c>
      <c r="E31" s="7">
        <v>5927737</v>
      </c>
      <c r="G31" s="7">
        <v>1430</v>
      </c>
      <c r="I31" s="7">
        <v>0</v>
      </c>
      <c r="K31" s="7">
        <v>0</v>
      </c>
      <c r="M31" s="7">
        <v>0</v>
      </c>
      <c r="O31" s="7">
        <v>8476663910</v>
      </c>
      <c r="Q31" s="7">
        <v>0</v>
      </c>
      <c r="S31" s="7">
        <v>8476663910</v>
      </c>
    </row>
    <row r="32" spans="1:19" ht="21.75" customHeight="1">
      <c r="A32" s="6" t="s">
        <v>67</v>
      </c>
      <c r="C32" s="6" t="s">
        <v>258</v>
      </c>
      <c r="E32" s="7">
        <v>11870000</v>
      </c>
      <c r="G32" s="7">
        <v>700</v>
      </c>
      <c r="I32" s="7">
        <v>0</v>
      </c>
      <c r="K32" s="7">
        <v>0</v>
      </c>
      <c r="M32" s="7">
        <v>0</v>
      </c>
      <c r="O32" s="7">
        <v>8309000000</v>
      </c>
      <c r="Q32" s="7">
        <v>0</v>
      </c>
      <c r="S32" s="7">
        <v>8309000000</v>
      </c>
    </row>
    <row r="33" spans="1:21" ht="21.75" customHeight="1">
      <c r="A33" s="6" t="s">
        <v>59</v>
      </c>
      <c r="C33" s="6" t="s">
        <v>255</v>
      </c>
      <c r="E33" s="7">
        <v>3611609</v>
      </c>
      <c r="G33" s="7">
        <v>2360</v>
      </c>
      <c r="I33" s="7">
        <v>8523397240</v>
      </c>
      <c r="K33" s="7">
        <v>421730593</v>
      </c>
      <c r="M33" s="7">
        <v>8101666647</v>
      </c>
      <c r="O33" s="7">
        <v>8523397240</v>
      </c>
      <c r="Q33" s="7">
        <v>421730593</v>
      </c>
      <c r="S33" s="7">
        <v>8101666647</v>
      </c>
    </row>
    <row r="34" spans="1:21" ht="21.75" customHeight="1">
      <c r="A34" s="6" t="s">
        <v>87</v>
      </c>
      <c r="C34" s="6" t="s">
        <v>263</v>
      </c>
      <c r="E34" s="7">
        <v>1000000</v>
      </c>
      <c r="G34" s="7">
        <v>7700</v>
      </c>
      <c r="I34" s="7">
        <v>0</v>
      </c>
      <c r="K34" s="7">
        <v>0</v>
      </c>
      <c r="M34" s="7">
        <v>0</v>
      </c>
      <c r="O34" s="7">
        <v>7700000000</v>
      </c>
      <c r="Q34" s="7">
        <v>0</v>
      </c>
      <c r="S34" s="7">
        <v>7700000000</v>
      </c>
    </row>
    <row r="35" spans="1:21" ht="21.75" customHeight="1">
      <c r="A35" s="6" t="s">
        <v>22</v>
      </c>
      <c r="C35" s="6" t="s">
        <v>250</v>
      </c>
      <c r="E35" s="7">
        <v>84086022</v>
      </c>
      <c r="G35" s="7">
        <v>90</v>
      </c>
      <c r="I35" s="7">
        <v>0</v>
      </c>
      <c r="K35" s="7">
        <v>0</v>
      </c>
      <c r="M35" s="7">
        <v>0</v>
      </c>
      <c r="O35" s="7">
        <v>7567741980</v>
      </c>
      <c r="Q35" s="7">
        <v>0</v>
      </c>
      <c r="S35" s="7">
        <v>7567741980</v>
      </c>
    </row>
    <row r="36" spans="1:21" ht="21.75" customHeight="1">
      <c r="A36" s="132" t="s">
        <v>83</v>
      </c>
      <c r="C36" s="132" t="s">
        <v>244</v>
      </c>
      <c r="E36" s="122">
        <v>7081765</v>
      </c>
      <c r="G36" s="122">
        <v>1050</v>
      </c>
      <c r="I36" s="122">
        <v>0</v>
      </c>
      <c r="K36" s="122">
        <v>0</v>
      </c>
      <c r="M36" s="122">
        <v>0</v>
      </c>
      <c r="O36" s="122">
        <v>7435853250</v>
      </c>
      <c r="Q36" s="122">
        <v>0</v>
      </c>
      <c r="S36" s="122">
        <v>7435853250</v>
      </c>
    </row>
    <row r="37" spans="1:21" ht="21.75" customHeight="1">
      <c r="A37" s="6" t="s">
        <v>52</v>
      </c>
      <c r="C37" s="6" t="s">
        <v>267</v>
      </c>
      <c r="E37" s="7">
        <v>1981502</v>
      </c>
      <c r="G37" s="7">
        <v>3800</v>
      </c>
      <c r="I37" s="7">
        <v>0</v>
      </c>
      <c r="K37" s="7">
        <v>0</v>
      </c>
      <c r="M37" s="7">
        <v>0</v>
      </c>
      <c r="O37" s="7">
        <v>7529707600</v>
      </c>
      <c r="Q37" s="7">
        <v>166430242</v>
      </c>
      <c r="S37" s="7">
        <v>7363277358</v>
      </c>
    </row>
    <row r="38" spans="1:21" ht="21.75" customHeight="1">
      <c r="A38" s="6" t="s">
        <v>79</v>
      </c>
      <c r="C38" s="6" t="s">
        <v>260</v>
      </c>
      <c r="E38" s="7">
        <v>18717310</v>
      </c>
      <c r="G38" s="7">
        <v>380</v>
      </c>
      <c r="I38" s="7">
        <v>0</v>
      </c>
      <c r="K38" s="7">
        <v>0</v>
      </c>
      <c r="M38" s="7">
        <v>0</v>
      </c>
      <c r="O38" s="7">
        <v>7112577800</v>
      </c>
      <c r="Q38" s="7">
        <v>0</v>
      </c>
      <c r="S38" s="7">
        <v>7112577800</v>
      </c>
    </row>
    <row r="39" spans="1:21" ht="21.75" customHeight="1">
      <c r="A39" s="6" t="s">
        <v>46</v>
      </c>
      <c r="C39" s="6" t="s">
        <v>247</v>
      </c>
      <c r="E39" s="7">
        <v>26097116</v>
      </c>
      <c r="G39" s="7">
        <v>266</v>
      </c>
      <c r="I39" s="7">
        <v>0</v>
      </c>
      <c r="K39" s="7">
        <v>0</v>
      </c>
      <c r="M39" s="7">
        <v>0</v>
      </c>
      <c r="O39" s="7">
        <v>6941832856</v>
      </c>
      <c r="Q39" s="7">
        <v>0</v>
      </c>
      <c r="S39" s="7">
        <v>6941832856</v>
      </c>
    </row>
    <row r="40" spans="1:21" ht="21.75" customHeight="1">
      <c r="A40" s="6" t="s">
        <v>20</v>
      </c>
      <c r="C40" s="6" t="s">
        <v>250</v>
      </c>
      <c r="E40" s="7">
        <v>22088821</v>
      </c>
      <c r="G40" s="7">
        <v>250</v>
      </c>
      <c r="I40" s="7">
        <v>0</v>
      </c>
      <c r="K40" s="7">
        <v>0</v>
      </c>
      <c r="M40" s="7">
        <v>0</v>
      </c>
      <c r="O40" s="7">
        <v>5522205250</v>
      </c>
      <c r="Q40" s="7">
        <v>0</v>
      </c>
      <c r="S40" s="7">
        <v>5522205250</v>
      </c>
    </row>
    <row r="41" spans="1:21" ht="21.75" customHeight="1">
      <c r="A41" s="6" t="s">
        <v>45</v>
      </c>
      <c r="C41" s="6" t="s">
        <v>253</v>
      </c>
      <c r="E41" s="7">
        <v>1027114</v>
      </c>
      <c r="G41" s="7">
        <v>5375</v>
      </c>
      <c r="I41" s="7">
        <v>0</v>
      </c>
      <c r="K41" s="7">
        <v>0</v>
      </c>
      <c r="M41" s="7">
        <v>0</v>
      </c>
      <c r="O41" s="7">
        <v>5520737750</v>
      </c>
      <c r="Q41" s="7">
        <v>0</v>
      </c>
      <c r="S41" s="7">
        <v>5520737750</v>
      </c>
    </row>
    <row r="42" spans="1:21" ht="21.75" customHeight="1">
      <c r="A42" s="6" t="s">
        <v>64</v>
      </c>
      <c r="C42" s="6" t="s">
        <v>271</v>
      </c>
      <c r="E42" s="7">
        <v>20258332</v>
      </c>
      <c r="G42" s="7">
        <v>266</v>
      </c>
      <c r="I42" s="7">
        <v>0</v>
      </c>
      <c r="K42" s="7">
        <v>0</v>
      </c>
      <c r="M42" s="7">
        <v>0</v>
      </c>
      <c r="O42" s="7">
        <v>5388716312</v>
      </c>
      <c r="Q42" s="7">
        <v>0</v>
      </c>
      <c r="S42" s="7">
        <v>5388716312</v>
      </c>
    </row>
    <row r="43" spans="1:21" ht="21.75" customHeight="1">
      <c r="A43" s="6" t="s">
        <v>32</v>
      </c>
      <c r="C43" s="6" t="s">
        <v>268</v>
      </c>
      <c r="E43" s="7">
        <v>500000</v>
      </c>
      <c r="G43" s="7">
        <v>11000</v>
      </c>
      <c r="I43" s="7">
        <v>5500000000</v>
      </c>
      <c r="K43" s="7">
        <v>87837860</v>
      </c>
      <c r="M43" s="7">
        <v>5412162140</v>
      </c>
      <c r="O43" s="7">
        <v>5500000000</v>
      </c>
      <c r="Q43" s="127">
        <v>0</v>
      </c>
      <c r="S43" s="7">
        <f>SUM(O43:Q43)</f>
        <v>5500000000</v>
      </c>
      <c r="U43" s="157"/>
    </row>
    <row r="44" spans="1:21" ht="21.75" customHeight="1">
      <c r="A44" s="6" t="s">
        <v>202</v>
      </c>
      <c r="C44" s="6" t="s">
        <v>254</v>
      </c>
      <c r="E44" s="7">
        <v>1000000</v>
      </c>
      <c r="G44" s="7">
        <v>4984</v>
      </c>
      <c r="I44" s="7">
        <v>0</v>
      </c>
      <c r="K44" s="7">
        <v>0</v>
      </c>
      <c r="M44" s="7">
        <v>0</v>
      </c>
      <c r="O44" s="7">
        <v>4984000000</v>
      </c>
      <c r="Q44" s="7">
        <v>0</v>
      </c>
      <c r="S44" s="7">
        <v>4984000000</v>
      </c>
    </row>
    <row r="45" spans="1:21" ht="21.75" customHeight="1">
      <c r="A45" s="6" t="s">
        <v>55</v>
      </c>
      <c r="C45" s="6" t="s">
        <v>249</v>
      </c>
      <c r="E45" s="7">
        <v>2016500</v>
      </c>
      <c r="G45" s="7">
        <v>2390</v>
      </c>
      <c r="I45" s="7">
        <v>0</v>
      </c>
      <c r="K45" s="7">
        <v>0</v>
      </c>
      <c r="M45" s="7">
        <v>0</v>
      </c>
      <c r="O45" s="7">
        <v>4819435000</v>
      </c>
      <c r="Q45" s="7">
        <v>0</v>
      </c>
      <c r="S45" s="7">
        <v>4819435000</v>
      </c>
    </row>
    <row r="46" spans="1:21" ht="21.75" customHeight="1">
      <c r="A46" s="6" t="s">
        <v>86</v>
      </c>
      <c r="C46" s="6" t="s">
        <v>274</v>
      </c>
      <c r="E46" s="7">
        <v>12645183</v>
      </c>
      <c r="G46" s="7">
        <v>400</v>
      </c>
      <c r="I46" s="7">
        <v>5058073200</v>
      </c>
      <c r="K46" s="7">
        <v>268976655</v>
      </c>
      <c r="M46" s="7">
        <v>4789096545</v>
      </c>
      <c r="O46" s="7">
        <v>5058073200</v>
      </c>
      <c r="Q46" s="7">
        <v>268976655</v>
      </c>
      <c r="S46" s="7">
        <v>4789096545</v>
      </c>
    </row>
    <row r="47" spans="1:21" ht="21.75" customHeight="1">
      <c r="A47" s="6" t="s">
        <v>42</v>
      </c>
      <c r="C47" s="6" t="s">
        <v>272</v>
      </c>
      <c r="E47" s="7">
        <v>2500000</v>
      </c>
      <c r="G47" s="7">
        <v>1600</v>
      </c>
      <c r="I47" s="7">
        <v>0</v>
      </c>
      <c r="K47" s="7">
        <v>0</v>
      </c>
      <c r="M47" s="7">
        <v>0</v>
      </c>
      <c r="O47" s="7">
        <v>4000000000</v>
      </c>
      <c r="Q47" s="7">
        <v>0</v>
      </c>
      <c r="S47" s="7">
        <v>4000000000</v>
      </c>
    </row>
    <row r="48" spans="1:21" ht="21.75" customHeight="1">
      <c r="A48" s="35" t="s">
        <v>63</v>
      </c>
      <c r="C48" s="35" t="s">
        <v>336</v>
      </c>
      <c r="E48" s="44" t="s">
        <v>336</v>
      </c>
      <c r="G48" s="44" t="s">
        <v>336</v>
      </c>
      <c r="I48" s="44">
        <v>0</v>
      </c>
      <c r="K48" s="44">
        <v>0</v>
      </c>
      <c r="M48" s="44">
        <v>0</v>
      </c>
      <c r="O48" s="44">
        <v>3692414217</v>
      </c>
      <c r="Q48" s="44">
        <v>0</v>
      </c>
      <c r="S48" s="44">
        <v>3692414217</v>
      </c>
      <c r="T48" s="151"/>
      <c r="U48" s="151"/>
    </row>
    <row r="49" spans="1:21" ht="21.75" customHeight="1">
      <c r="A49" s="132" t="s">
        <v>77</v>
      </c>
      <c r="C49" s="132" t="s">
        <v>266</v>
      </c>
      <c r="E49" s="122">
        <v>2175000</v>
      </c>
      <c r="G49" s="122">
        <v>1500</v>
      </c>
      <c r="I49" s="122">
        <v>0</v>
      </c>
      <c r="K49" s="122">
        <v>0</v>
      </c>
      <c r="M49" s="122">
        <v>0</v>
      </c>
      <c r="O49" s="122">
        <v>3262500000</v>
      </c>
      <c r="Q49" s="122">
        <v>0</v>
      </c>
      <c r="S49" s="122">
        <v>3262500000</v>
      </c>
    </row>
    <row r="50" spans="1:21" ht="21.75" customHeight="1">
      <c r="A50" s="6" t="s">
        <v>41</v>
      </c>
      <c r="C50" s="6" t="s">
        <v>256</v>
      </c>
      <c r="E50" s="7">
        <v>4964220</v>
      </c>
      <c r="G50" s="7">
        <v>650</v>
      </c>
      <c r="I50" s="7">
        <v>0</v>
      </c>
      <c r="K50" s="7">
        <v>0</v>
      </c>
      <c r="M50" s="7">
        <v>0</v>
      </c>
      <c r="O50" s="7">
        <f>3226743000-143913900</f>
        <v>3082829100</v>
      </c>
      <c r="Q50" s="7">
        <v>0</v>
      </c>
      <c r="S50" s="7">
        <v>3082829100</v>
      </c>
      <c r="U50" s="157"/>
    </row>
    <row r="51" spans="1:21" ht="21.75" customHeight="1">
      <c r="A51" s="6" t="s">
        <v>47</v>
      </c>
      <c r="C51" s="6" t="s">
        <v>244</v>
      </c>
      <c r="E51" s="7">
        <v>26772095</v>
      </c>
      <c r="G51" s="7">
        <v>114</v>
      </c>
      <c r="I51" s="7">
        <v>0</v>
      </c>
      <c r="K51" s="7">
        <v>0</v>
      </c>
      <c r="M51" s="7">
        <v>0</v>
      </c>
      <c r="O51" s="7">
        <v>3052018830</v>
      </c>
      <c r="Q51" s="7">
        <v>0</v>
      </c>
      <c r="S51" s="7">
        <v>3052018830</v>
      </c>
    </row>
    <row r="52" spans="1:21" ht="21.75" customHeight="1">
      <c r="A52" s="6" t="s">
        <v>214</v>
      </c>
      <c r="C52" s="6" t="s">
        <v>262</v>
      </c>
      <c r="E52" s="7">
        <v>17988157</v>
      </c>
      <c r="G52" s="7">
        <v>160</v>
      </c>
      <c r="I52" s="7">
        <v>0</v>
      </c>
      <c r="K52" s="7">
        <v>0</v>
      </c>
      <c r="M52" s="7">
        <v>0</v>
      </c>
      <c r="O52" s="7">
        <v>2878105120</v>
      </c>
      <c r="Q52" s="7">
        <v>0</v>
      </c>
      <c r="S52" s="7">
        <v>2878105120</v>
      </c>
    </row>
    <row r="53" spans="1:21" ht="21.75" customHeight="1">
      <c r="A53" s="6" t="s">
        <v>192</v>
      </c>
      <c r="C53" s="6" t="s">
        <v>258</v>
      </c>
      <c r="E53" s="7">
        <v>3635285</v>
      </c>
      <c r="G53" s="7">
        <v>800</v>
      </c>
      <c r="I53" s="7">
        <v>0</v>
      </c>
      <c r="K53" s="7">
        <v>0</v>
      </c>
      <c r="M53" s="7">
        <v>0</v>
      </c>
      <c r="O53" s="7">
        <v>2908228000</v>
      </c>
      <c r="Q53" s="7">
        <v>131241159</v>
      </c>
      <c r="S53" s="7">
        <v>2776986841</v>
      </c>
    </row>
    <row r="54" spans="1:21" ht="21.75" customHeight="1">
      <c r="A54" s="6" t="s">
        <v>181</v>
      </c>
      <c r="C54" s="6" t="s">
        <v>246</v>
      </c>
      <c r="E54" s="7">
        <v>60416562</v>
      </c>
      <c r="G54" s="7">
        <v>40</v>
      </c>
      <c r="I54" s="7">
        <v>0</v>
      </c>
      <c r="K54" s="7">
        <v>0</v>
      </c>
      <c r="M54" s="7">
        <v>0</v>
      </c>
      <c r="O54" s="7">
        <v>2416662480</v>
      </c>
      <c r="Q54" s="7">
        <v>0</v>
      </c>
      <c r="S54" s="7">
        <v>2416662480</v>
      </c>
    </row>
    <row r="55" spans="1:21" ht="21.75" customHeight="1">
      <c r="A55" s="6" t="s">
        <v>174</v>
      </c>
      <c r="C55" s="6" t="s">
        <v>258</v>
      </c>
      <c r="E55" s="7">
        <v>1137140</v>
      </c>
      <c r="G55" s="7">
        <v>1997</v>
      </c>
      <c r="I55" s="7">
        <v>0</v>
      </c>
      <c r="K55" s="7">
        <v>0</v>
      </c>
      <c r="M55" s="7">
        <v>0</v>
      </c>
      <c r="O55" s="7">
        <v>2270868580</v>
      </c>
      <c r="Q55" s="7">
        <v>0</v>
      </c>
      <c r="S55" s="7">
        <v>2270868580</v>
      </c>
    </row>
    <row r="56" spans="1:21" ht="21.75" customHeight="1">
      <c r="A56" s="6" t="s">
        <v>178</v>
      </c>
      <c r="C56" s="6" t="s">
        <v>277</v>
      </c>
      <c r="E56" s="7">
        <v>150000</v>
      </c>
      <c r="G56" s="7">
        <v>14500</v>
      </c>
      <c r="I56" s="7">
        <v>0</v>
      </c>
      <c r="K56" s="7">
        <v>0</v>
      </c>
      <c r="M56" s="7">
        <v>0</v>
      </c>
      <c r="O56" s="7">
        <v>2175000000</v>
      </c>
      <c r="Q56" s="7">
        <v>0</v>
      </c>
      <c r="S56" s="7">
        <v>2175000000</v>
      </c>
    </row>
    <row r="57" spans="1:21" ht="21.75" customHeight="1">
      <c r="A57" s="6" t="s">
        <v>75</v>
      </c>
      <c r="C57" s="6" t="s">
        <v>278</v>
      </c>
      <c r="E57" s="7">
        <v>2803433</v>
      </c>
      <c r="G57" s="7">
        <v>722</v>
      </c>
      <c r="I57" s="7">
        <v>0</v>
      </c>
      <c r="K57" s="7">
        <v>0</v>
      </c>
      <c r="M57" s="7">
        <v>0</v>
      </c>
      <c r="O57" s="7">
        <v>2024078626</v>
      </c>
      <c r="Q57" s="7">
        <v>0</v>
      </c>
      <c r="S57" s="7">
        <v>2024078626</v>
      </c>
    </row>
    <row r="58" spans="1:21" ht="21.75" customHeight="1">
      <c r="A58" s="6" t="s">
        <v>24</v>
      </c>
      <c r="C58" s="6" t="s">
        <v>250</v>
      </c>
      <c r="E58" s="7">
        <v>10000000</v>
      </c>
      <c r="G58" s="7">
        <v>165</v>
      </c>
      <c r="I58" s="7">
        <v>0</v>
      </c>
      <c r="K58" s="7">
        <v>0</v>
      </c>
      <c r="M58" s="7">
        <v>0</v>
      </c>
      <c r="O58" s="7">
        <v>1650000000</v>
      </c>
      <c r="Q58" s="7">
        <v>0</v>
      </c>
      <c r="S58" s="7">
        <v>1650000000</v>
      </c>
    </row>
    <row r="59" spans="1:21" ht="21.75" customHeight="1">
      <c r="A59" s="6" t="s">
        <v>175</v>
      </c>
      <c r="C59" s="6" t="s">
        <v>259</v>
      </c>
      <c r="E59" s="7">
        <v>6007369</v>
      </c>
      <c r="G59" s="7">
        <v>200</v>
      </c>
      <c r="I59" s="7">
        <v>0</v>
      </c>
      <c r="K59" s="7">
        <v>0</v>
      </c>
      <c r="M59" s="7">
        <v>0</v>
      </c>
      <c r="O59" s="7">
        <v>1201473800</v>
      </c>
      <c r="Q59" s="7">
        <v>0</v>
      </c>
      <c r="S59" s="7">
        <v>1201473800</v>
      </c>
    </row>
    <row r="60" spans="1:21" ht="21.75" customHeight="1">
      <c r="A60" s="6" t="s">
        <v>211</v>
      </c>
      <c r="C60" s="6" t="s">
        <v>265</v>
      </c>
      <c r="E60" s="7">
        <v>619259</v>
      </c>
      <c r="G60" s="7">
        <v>1940</v>
      </c>
      <c r="I60" s="7">
        <v>0</v>
      </c>
      <c r="K60" s="7">
        <v>0</v>
      </c>
      <c r="M60" s="7">
        <v>0</v>
      </c>
      <c r="O60" s="7">
        <v>1201362460</v>
      </c>
      <c r="Q60" s="7">
        <v>0</v>
      </c>
      <c r="S60" s="7">
        <v>1201362460</v>
      </c>
    </row>
    <row r="61" spans="1:21" ht="21.75" customHeight="1">
      <c r="A61" s="6" t="s">
        <v>69</v>
      </c>
      <c r="C61" s="6" t="s">
        <v>275</v>
      </c>
      <c r="E61" s="7">
        <v>966834</v>
      </c>
      <c r="G61" s="7">
        <v>1160</v>
      </c>
      <c r="I61" s="7">
        <v>0</v>
      </c>
      <c r="K61" s="7">
        <v>0</v>
      </c>
      <c r="M61" s="7">
        <v>0</v>
      </c>
      <c r="O61" s="7">
        <v>1121527440</v>
      </c>
      <c r="Q61" s="7">
        <v>0</v>
      </c>
      <c r="S61" s="7">
        <v>1121527440</v>
      </c>
    </row>
    <row r="62" spans="1:21" ht="21.75" customHeight="1">
      <c r="A62" s="6" t="s">
        <v>222</v>
      </c>
      <c r="C62" s="6" t="s">
        <v>244</v>
      </c>
      <c r="E62" s="7">
        <v>10713145</v>
      </c>
      <c r="G62" s="7">
        <v>100</v>
      </c>
      <c r="I62" s="7">
        <v>0</v>
      </c>
      <c r="K62" s="7">
        <v>0</v>
      </c>
      <c r="M62" s="7">
        <v>0</v>
      </c>
      <c r="O62" s="7">
        <v>1071314500</v>
      </c>
      <c r="Q62" s="7">
        <v>0</v>
      </c>
      <c r="S62" s="7">
        <v>1071314500</v>
      </c>
    </row>
    <row r="63" spans="1:21" ht="21.75" customHeight="1">
      <c r="A63" s="6" t="s">
        <v>36</v>
      </c>
      <c r="C63" s="6" t="s">
        <v>257</v>
      </c>
      <c r="E63" s="7">
        <v>3557647</v>
      </c>
      <c r="G63" s="7">
        <v>300</v>
      </c>
      <c r="I63" s="7">
        <v>0</v>
      </c>
      <c r="K63" s="7">
        <v>0</v>
      </c>
      <c r="M63" s="7">
        <v>0</v>
      </c>
      <c r="O63" s="7">
        <v>1067294100</v>
      </c>
      <c r="Q63" s="7">
        <v>19379247</v>
      </c>
      <c r="S63" s="7">
        <v>1047914853</v>
      </c>
    </row>
    <row r="64" spans="1:21" ht="21.75" customHeight="1">
      <c r="A64" s="6" t="s">
        <v>182</v>
      </c>
      <c r="C64" s="6" t="s">
        <v>258</v>
      </c>
      <c r="E64" s="7">
        <v>4211883</v>
      </c>
      <c r="G64" s="7">
        <v>248</v>
      </c>
      <c r="I64" s="7">
        <v>0</v>
      </c>
      <c r="K64" s="7">
        <v>0</v>
      </c>
      <c r="M64" s="7">
        <v>0</v>
      </c>
      <c r="O64" s="7">
        <v>1044546984</v>
      </c>
      <c r="Q64" s="7">
        <v>0</v>
      </c>
      <c r="S64" s="7">
        <v>1044546984</v>
      </c>
    </row>
    <row r="65" spans="1:19" ht="21.75" customHeight="1">
      <c r="A65" s="6" t="s">
        <v>19</v>
      </c>
      <c r="C65" s="6" t="s">
        <v>250</v>
      </c>
      <c r="E65" s="7">
        <v>70000000</v>
      </c>
      <c r="G65" s="7">
        <v>11</v>
      </c>
      <c r="I65" s="7">
        <v>0</v>
      </c>
      <c r="K65" s="7">
        <v>0</v>
      </c>
      <c r="M65" s="7">
        <v>0</v>
      </c>
      <c r="O65" s="7">
        <v>770000000</v>
      </c>
      <c r="Q65" s="7">
        <v>0</v>
      </c>
      <c r="S65" s="7">
        <v>770000000</v>
      </c>
    </row>
    <row r="66" spans="1:19" ht="21.75" customHeight="1">
      <c r="A66" s="6" t="s">
        <v>191</v>
      </c>
      <c r="C66" s="6" t="s">
        <v>252</v>
      </c>
      <c r="E66" s="7">
        <v>1000000</v>
      </c>
      <c r="G66" s="7">
        <v>600</v>
      </c>
      <c r="I66" s="7">
        <v>0</v>
      </c>
      <c r="K66" s="7">
        <v>0</v>
      </c>
      <c r="M66" s="143">
        <v>0</v>
      </c>
      <c r="O66" s="7">
        <v>600000000</v>
      </c>
      <c r="Q66" s="7">
        <v>0</v>
      </c>
      <c r="S66" s="7">
        <v>600000000</v>
      </c>
    </row>
    <row r="67" spans="1:19" ht="21.75" customHeight="1">
      <c r="A67" s="6" t="s">
        <v>90</v>
      </c>
      <c r="C67" s="6" t="s">
        <v>258</v>
      </c>
      <c r="E67" s="7">
        <v>1875000</v>
      </c>
      <c r="G67" s="7">
        <v>300</v>
      </c>
      <c r="I67" s="7">
        <v>0</v>
      </c>
      <c r="K67" s="7">
        <v>0</v>
      </c>
      <c r="M67" s="7">
        <v>0</v>
      </c>
      <c r="O67" s="7">
        <v>562500000</v>
      </c>
      <c r="Q67" s="7">
        <v>0</v>
      </c>
      <c r="S67" s="7">
        <v>562500000</v>
      </c>
    </row>
    <row r="68" spans="1:19" ht="21.75" customHeight="1">
      <c r="A68" s="6" t="s">
        <v>210</v>
      </c>
      <c r="C68" s="6" t="s">
        <v>244</v>
      </c>
      <c r="E68" s="7">
        <v>21510860</v>
      </c>
      <c r="G68" s="7">
        <v>20</v>
      </c>
      <c r="I68" s="7">
        <v>0</v>
      </c>
      <c r="K68" s="7">
        <v>0</v>
      </c>
      <c r="M68" s="7">
        <v>0</v>
      </c>
      <c r="O68" s="7">
        <v>430217200</v>
      </c>
      <c r="Q68" s="7">
        <v>0</v>
      </c>
      <c r="S68" s="7">
        <v>430217200</v>
      </c>
    </row>
    <row r="69" spans="1:19" ht="21.75" customHeight="1">
      <c r="A69" s="6" t="s">
        <v>223</v>
      </c>
      <c r="C69" s="6" t="s">
        <v>280</v>
      </c>
      <c r="E69" s="7">
        <v>250000</v>
      </c>
      <c r="G69" s="7">
        <v>1480</v>
      </c>
      <c r="I69" s="7">
        <v>0</v>
      </c>
      <c r="K69" s="7">
        <v>0</v>
      </c>
      <c r="M69" s="7">
        <v>0</v>
      </c>
      <c r="O69" s="7">
        <v>370000000</v>
      </c>
      <c r="Q69" s="7">
        <v>0</v>
      </c>
      <c r="S69" s="7">
        <v>370000000</v>
      </c>
    </row>
    <row r="70" spans="1:19" ht="21.75" customHeight="1">
      <c r="A70" s="6" t="s">
        <v>215</v>
      </c>
      <c r="C70" s="6" t="s">
        <v>252</v>
      </c>
      <c r="E70" s="7">
        <v>1744418</v>
      </c>
      <c r="G70" s="7">
        <v>170</v>
      </c>
      <c r="I70" s="7">
        <v>0</v>
      </c>
      <c r="K70" s="7">
        <v>0</v>
      </c>
      <c r="M70" s="7">
        <v>0</v>
      </c>
      <c r="O70" s="7">
        <v>296551060</v>
      </c>
      <c r="Q70" s="7">
        <v>0</v>
      </c>
      <c r="S70" s="7">
        <v>296551060</v>
      </c>
    </row>
    <row r="71" spans="1:19" ht="21.75" customHeight="1">
      <c r="A71" s="6" t="s">
        <v>184</v>
      </c>
      <c r="C71" s="6" t="s">
        <v>281</v>
      </c>
      <c r="E71" s="7">
        <v>1500000</v>
      </c>
      <c r="G71" s="7">
        <v>150</v>
      </c>
      <c r="I71" s="7">
        <v>0</v>
      </c>
      <c r="K71" s="7">
        <v>0</v>
      </c>
      <c r="M71" s="7">
        <v>0</v>
      </c>
      <c r="O71" s="7">
        <v>225000000</v>
      </c>
      <c r="Q71" s="7">
        <v>0</v>
      </c>
      <c r="S71" s="7">
        <v>225000000</v>
      </c>
    </row>
    <row r="72" spans="1:19" ht="21.75" customHeight="1">
      <c r="A72" s="6" t="s">
        <v>199</v>
      </c>
      <c r="C72" s="6" t="s">
        <v>245</v>
      </c>
      <c r="E72" s="7">
        <v>2109652</v>
      </c>
      <c r="G72" s="7">
        <v>31</v>
      </c>
      <c r="I72" s="7">
        <v>0</v>
      </c>
      <c r="K72" s="7">
        <v>0</v>
      </c>
      <c r="M72" s="7">
        <v>0</v>
      </c>
      <c r="O72" s="7">
        <v>65399212</v>
      </c>
      <c r="Q72" s="7">
        <v>0</v>
      </c>
      <c r="S72" s="7">
        <v>65399212</v>
      </c>
    </row>
    <row r="73" spans="1:19" ht="21.75" customHeight="1">
      <c r="A73" s="6" t="s">
        <v>209</v>
      </c>
      <c r="C73" s="6" t="s">
        <v>259</v>
      </c>
      <c r="E73" s="7">
        <v>3600000</v>
      </c>
      <c r="G73" s="7">
        <v>13</v>
      </c>
      <c r="I73" s="7">
        <v>0</v>
      </c>
      <c r="K73" s="7">
        <v>0</v>
      </c>
      <c r="M73" s="7">
        <v>0</v>
      </c>
      <c r="O73" s="7">
        <v>46800000</v>
      </c>
      <c r="Q73" s="7">
        <v>0</v>
      </c>
      <c r="S73" s="7">
        <v>46800000</v>
      </c>
    </row>
    <row r="74" spans="1:19" ht="21.75" customHeight="1">
      <c r="A74" s="6" t="s">
        <v>217</v>
      </c>
      <c r="C74" s="6" t="s">
        <v>259</v>
      </c>
      <c r="E74" s="7">
        <v>197000</v>
      </c>
      <c r="G74" s="7">
        <v>174</v>
      </c>
      <c r="I74" s="7">
        <v>0</v>
      </c>
      <c r="K74" s="7">
        <v>0</v>
      </c>
      <c r="M74" s="7">
        <v>0</v>
      </c>
      <c r="O74" s="7">
        <v>34278000</v>
      </c>
      <c r="Q74" s="7">
        <v>0</v>
      </c>
      <c r="S74" s="7">
        <v>34278000</v>
      </c>
    </row>
    <row r="75" spans="1:19" ht="21.75" customHeight="1">
      <c r="A75" s="19" t="s">
        <v>187</v>
      </c>
      <c r="C75" s="19" t="s">
        <v>262</v>
      </c>
      <c r="E75" s="20">
        <v>150000</v>
      </c>
      <c r="G75" s="20">
        <v>100</v>
      </c>
      <c r="I75" s="20">
        <v>0</v>
      </c>
      <c r="K75" s="20">
        <v>0</v>
      </c>
      <c r="M75" s="20">
        <v>0</v>
      </c>
      <c r="O75" s="20">
        <v>15000000</v>
      </c>
      <c r="Q75" s="20">
        <v>0</v>
      </c>
      <c r="S75" s="20">
        <v>15000000</v>
      </c>
    </row>
    <row r="76" spans="1:19" ht="21.75" customHeight="1">
      <c r="A76" s="9" t="s">
        <v>91</v>
      </c>
      <c r="C76" s="10"/>
      <c r="E76" s="10"/>
      <c r="G76" s="10"/>
      <c r="I76" s="24">
        <f>SUM(I8:I75)</f>
        <v>19081470440</v>
      </c>
      <c r="K76" s="24">
        <f>SUM(K8:K75)</f>
        <v>778545108</v>
      </c>
      <c r="M76" s="24">
        <f>SUM(M8:M75)</f>
        <v>18302925332</v>
      </c>
      <c r="O76" s="24">
        <f>SUM(O8:O75)</f>
        <v>564034063435</v>
      </c>
      <c r="Q76" s="24">
        <f>SUM(Q8:Q75)</f>
        <v>4742722681</v>
      </c>
      <c r="S76" s="10">
        <f>SUM(S8:S75)</f>
        <v>559291340754</v>
      </c>
    </row>
  </sheetData>
  <sortState xmlns:xlrd2="http://schemas.microsoft.com/office/spreadsheetml/2017/richdata2" ref="A8:S75">
    <sortCondition descending="1" ref="S8:S75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4"/>
  <sheetViews>
    <sheetView rightToLeft="1" workbookViewId="0">
      <selection activeCell="S11" sqref="S11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2.855468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5.85546875" customWidth="1"/>
  </cols>
  <sheetData>
    <row r="1" spans="1:17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7" ht="21.75" customHeight="1">
      <c r="A2" s="179" t="s">
        <v>149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7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1:17" ht="14.45" customHeight="1"/>
    <row r="5" spans="1:17" ht="14.45" customHeight="1">
      <c r="A5" s="184" t="s">
        <v>282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17" ht="14.45" customHeight="1">
      <c r="A6" s="185" t="s">
        <v>152</v>
      </c>
      <c r="G6" s="185" t="s">
        <v>167</v>
      </c>
      <c r="H6" s="185"/>
      <c r="I6" s="185"/>
      <c r="J6" s="185"/>
      <c r="K6" s="185"/>
      <c r="M6" s="185" t="s">
        <v>168</v>
      </c>
      <c r="N6" s="185"/>
      <c r="O6" s="185"/>
      <c r="P6" s="185"/>
      <c r="Q6" s="185"/>
    </row>
    <row r="7" spans="1:17" ht="42">
      <c r="A7" s="185"/>
      <c r="C7" s="129" t="s">
        <v>128</v>
      </c>
      <c r="E7" s="129" t="s">
        <v>283</v>
      </c>
      <c r="G7" s="12" t="s">
        <v>284</v>
      </c>
      <c r="H7" s="3"/>
      <c r="I7" s="12" t="s">
        <v>242</v>
      </c>
      <c r="J7" s="3"/>
      <c r="K7" s="12" t="s">
        <v>285</v>
      </c>
      <c r="M7" s="12" t="s">
        <v>284</v>
      </c>
      <c r="N7" s="3"/>
      <c r="O7" s="12" t="s">
        <v>242</v>
      </c>
      <c r="P7" s="3"/>
      <c r="Q7" s="12" t="s">
        <v>285</v>
      </c>
    </row>
    <row r="8" spans="1:17" ht="21.75" customHeight="1">
      <c r="A8" s="15" t="s">
        <v>140</v>
      </c>
      <c r="C8" s="158" t="s">
        <v>142</v>
      </c>
      <c r="E8" s="166">
        <v>26</v>
      </c>
      <c r="G8" s="16">
        <v>351309744</v>
      </c>
      <c r="I8" s="16">
        <v>0</v>
      </c>
      <c r="K8" s="16">
        <v>351309744</v>
      </c>
      <c r="M8" s="16">
        <v>26326151844</v>
      </c>
      <c r="O8" s="16">
        <v>0</v>
      </c>
      <c r="Q8" s="16">
        <v>26326151844</v>
      </c>
    </row>
    <row r="9" spans="1:17" ht="21.75" customHeight="1">
      <c r="A9" s="132" t="s">
        <v>232</v>
      </c>
      <c r="C9" s="149" t="s">
        <v>287</v>
      </c>
      <c r="E9" s="167">
        <v>18</v>
      </c>
      <c r="G9" s="122">
        <v>0</v>
      </c>
      <c r="I9" s="122">
        <v>0</v>
      </c>
      <c r="K9" s="122">
        <v>0</v>
      </c>
      <c r="M9" s="122">
        <v>6092561889</v>
      </c>
      <c r="O9" s="122">
        <v>0</v>
      </c>
      <c r="Q9" s="122">
        <v>6092561889</v>
      </c>
    </row>
    <row r="10" spans="1:17" ht="21.75" customHeight="1">
      <c r="A10" s="6" t="s">
        <v>231</v>
      </c>
      <c r="C10" s="130" t="s">
        <v>286</v>
      </c>
      <c r="E10" s="168">
        <v>23</v>
      </c>
      <c r="G10" s="7">
        <v>0</v>
      </c>
      <c r="I10" s="7">
        <v>0</v>
      </c>
      <c r="K10" s="7">
        <v>0</v>
      </c>
      <c r="M10" s="7">
        <v>4376624609</v>
      </c>
      <c r="O10" s="7">
        <v>0</v>
      </c>
      <c r="Q10" s="7">
        <v>4376624609</v>
      </c>
    </row>
    <row r="11" spans="1:17" ht="21.75" customHeight="1">
      <c r="A11" s="132" t="s">
        <v>130</v>
      </c>
      <c r="C11" s="149" t="s">
        <v>133</v>
      </c>
      <c r="E11" s="167">
        <v>23</v>
      </c>
      <c r="G11" s="122">
        <v>79308989</v>
      </c>
      <c r="I11" s="122">
        <v>0</v>
      </c>
      <c r="K11" s="122">
        <v>79308989</v>
      </c>
      <c r="M11" s="122">
        <v>2429719352</v>
      </c>
      <c r="O11" s="122">
        <v>0</v>
      </c>
      <c r="Q11" s="122">
        <v>2429719352</v>
      </c>
    </row>
    <row r="12" spans="1:17" ht="21.75" customHeight="1">
      <c r="A12" s="6" t="s">
        <v>137</v>
      </c>
      <c r="C12" s="130" t="s">
        <v>139</v>
      </c>
      <c r="E12" s="168">
        <v>23</v>
      </c>
      <c r="G12" s="7">
        <v>191219008</v>
      </c>
      <c r="I12" s="7">
        <v>0</v>
      </c>
      <c r="K12" s="7">
        <v>191219008</v>
      </c>
      <c r="M12" s="7">
        <v>2417569119</v>
      </c>
      <c r="O12" s="7">
        <v>0</v>
      </c>
      <c r="Q12" s="7">
        <v>2417569119</v>
      </c>
    </row>
    <row r="13" spans="1:17" ht="21.75" customHeight="1">
      <c r="A13" s="19" t="s">
        <v>134</v>
      </c>
      <c r="C13" s="165" t="s">
        <v>136</v>
      </c>
      <c r="E13" s="169">
        <v>24</v>
      </c>
      <c r="G13" s="20">
        <v>222532322</v>
      </c>
      <c r="I13" s="20">
        <v>0</v>
      </c>
      <c r="K13" s="20">
        <v>222532322</v>
      </c>
      <c r="M13" s="20">
        <v>2071781026</v>
      </c>
      <c r="O13" s="20">
        <v>0</v>
      </c>
      <c r="Q13" s="20">
        <v>2071781026</v>
      </c>
    </row>
    <row r="14" spans="1:17" ht="21.75" customHeight="1" thickBot="1">
      <c r="A14" s="9" t="s">
        <v>91</v>
      </c>
      <c r="C14" s="10"/>
      <c r="E14" s="10"/>
      <c r="G14" s="10">
        <v>844370063</v>
      </c>
      <c r="I14" s="10">
        <v>0</v>
      </c>
      <c r="K14" s="10">
        <v>844370063</v>
      </c>
      <c r="M14" s="10">
        <v>43714407839</v>
      </c>
      <c r="O14" s="10">
        <v>0</v>
      </c>
      <c r="Q14" s="10">
        <v>43714407839</v>
      </c>
    </row>
  </sheetData>
  <sortState xmlns:xlrd2="http://schemas.microsoft.com/office/spreadsheetml/2017/richdata2" ref="A8:Q13">
    <sortCondition descending="1" ref="Q8:Q13"/>
  </sortState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15"/>
  <sheetViews>
    <sheetView rightToLeft="1" workbookViewId="0">
      <selection activeCell="V3" sqref="V3"/>
    </sheetView>
  </sheetViews>
  <sheetFormatPr defaultRowHeight="12.75"/>
  <cols>
    <col min="1" max="1" width="23.1406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3.85546875" customWidth="1"/>
  </cols>
  <sheetData>
    <row r="1" spans="1:22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22" ht="21.75" customHeight="1">
      <c r="A2" s="179" t="s">
        <v>149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22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V3" s="164" t="s">
        <v>338</v>
      </c>
    </row>
    <row r="4" spans="1:22" ht="14.45" customHeight="1"/>
    <row r="5" spans="1:22" ht="14.45" customHeight="1">
      <c r="A5" s="184" t="s">
        <v>288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22" ht="14.45" customHeight="1">
      <c r="A6" s="185" t="s">
        <v>152</v>
      </c>
      <c r="C6" s="185" t="s">
        <v>167</v>
      </c>
      <c r="D6" s="185"/>
      <c r="E6" s="185"/>
      <c r="F6" s="185"/>
      <c r="G6" s="185"/>
      <c r="I6" s="185" t="s">
        <v>168</v>
      </c>
      <c r="J6" s="185"/>
      <c r="K6" s="185"/>
      <c r="L6" s="185"/>
      <c r="M6" s="185"/>
    </row>
    <row r="7" spans="1:22" ht="29.1" customHeight="1">
      <c r="A7" s="185"/>
      <c r="C7" s="12" t="s">
        <v>284</v>
      </c>
      <c r="D7" s="3"/>
      <c r="E7" s="12" t="s">
        <v>242</v>
      </c>
      <c r="F7" s="3"/>
      <c r="G7" s="12" t="s">
        <v>285</v>
      </c>
      <c r="I7" s="12" t="s">
        <v>284</v>
      </c>
      <c r="J7" s="3"/>
      <c r="K7" s="12" t="s">
        <v>242</v>
      </c>
      <c r="L7" s="3"/>
      <c r="M7" s="12" t="s">
        <v>285</v>
      </c>
    </row>
    <row r="8" spans="1:22" ht="21.75" customHeight="1">
      <c r="A8" s="15" t="s">
        <v>328</v>
      </c>
      <c r="C8" s="16">
        <v>30828</v>
      </c>
      <c r="E8" s="16">
        <v>0</v>
      </c>
      <c r="G8" s="16">
        <v>30828</v>
      </c>
      <c r="I8" s="16">
        <v>2429542410</v>
      </c>
      <c r="K8" s="16">
        <v>0</v>
      </c>
      <c r="M8" s="16">
        <v>2429542410</v>
      </c>
    </row>
    <row r="9" spans="1:22" ht="21.75" customHeight="1">
      <c r="A9" s="132" t="s">
        <v>333</v>
      </c>
      <c r="C9" s="122">
        <v>376435</v>
      </c>
      <c r="E9" s="122"/>
      <c r="G9" s="122">
        <v>376435</v>
      </c>
      <c r="I9" s="122">
        <v>67951010</v>
      </c>
      <c r="K9" s="122"/>
      <c r="M9" s="122">
        <v>67951010</v>
      </c>
    </row>
    <row r="10" spans="1:22" ht="21.75" customHeight="1">
      <c r="A10" s="6" t="s">
        <v>326</v>
      </c>
      <c r="C10" s="7">
        <v>3166248</v>
      </c>
      <c r="E10" s="7">
        <v>0</v>
      </c>
      <c r="G10" s="7">
        <v>3166248</v>
      </c>
      <c r="I10" s="7">
        <v>45605003</v>
      </c>
      <c r="K10" s="7">
        <v>0</v>
      </c>
      <c r="M10" s="7">
        <v>45605003</v>
      </c>
    </row>
    <row r="11" spans="1:22" ht="21.75" customHeight="1">
      <c r="A11" s="132" t="s">
        <v>334</v>
      </c>
      <c r="C11" s="122">
        <v>0</v>
      </c>
      <c r="E11" s="122">
        <v>0</v>
      </c>
      <c r="G11" s="122">
        <v>0</v>
      </c>
      <c r="I11" s="122">
        <v>795901</v>
      </c>
      <c r="K11" s="122">
        <v>0</v>
      </c>
      <c r="M11" s="122">
        <v>795901</v>
      </c>
    </row>
    <row r="12" spans="1:22" ht="21.75" customHeight="1">
      <c r="A12" s="132" t="s">
        <v>331</v>
      </c>
      <c r="C12" s="122">
        <v>24240</v>
      </c>
      <c r="E12" s="122"/>
      <c r="G12" s="122">
        <v>24240</v>
      </c>
      <c r="I12" s="122">
        <v>207874</v>
      </c>
      <c r="K12" s="122"/>
      <c r="M12" s="122">
        <v>207874</v>
      </c>
    </row>
    <row r="13" spans="1:22" ht="21.75" customHeight="1">
      <c r="A13" s="17" t="s">
        <v>327</v>
      </c>
      <c r="C13" s="18">
        <v>21623</v>
      </c>
      <c r="E13" s="18">
        <v>0</v>
      </c>
      <c r="G13" s="18">
        <v>21623</v>
      </c>
      <c r="I13" s="18">
        <v>157377</v>
      </c>
      <c r="K13" s="18">
        <v>0</v>
      </c>
      <c r="M13" s="18">
        <v>157377</v>
      </c>
    </row>
    <row r="14" spans="1:22" ht="21.75" customHeight="1">
      <c r="A14" s="19" t="s">
        <v>335</v>
      </c>
      <c r="C14" s="20">
        <v>0</v>
      </c>
      <c r="E14" s="20">
        <v>0</v>
      </c>
      <c r="G14" s="20">
        <v>0</v>
      </c>
      <c r="I14" s="20">
        <v>41273</v>
      </c>
      <c r="K14" s="20">
        <v>0</v>
      </c>
      <c r="M14" s="20">
        <v>41273</v>
      </c>
    </row>
    <row r="15" spans="1:22" ht="21.75" customHeight="1">
      <c r="A15" s="9" t="s">
        <v>91</v>
      </c>
      <c r="C15" s="10">
        <f>SUM(C8:C14)</f>
        <v>3619374</v>
      </c>
      <c r="E15" s="10">
        <v>0</v>
      </c>
      <c r="G15" s="10">
        <f>SUM(G8:G14)</f>
        <v>3619374</v>
      </c>
      <c r="I15" s="10">
        <f>SUM(I8:I14)</f>
        <v>2544300848</v>
      </c>
      <c r="K15" s="10">
        <v>0</v>
      </c>
      <c r="M15" s="10">
        <f>SUM(M8:M14)</f>
        <v>2544300848</v>
      </c>
    </row>
  </sheetData>
  <sortState xmlns:xlrd2="http://schemas.microsoft.com/office/spreadsheetml/2017/richdata2" ref="A8:M14">
    <sortCondition descending="1" ref="M8:M14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01"/>
  <sheetViews>
    <sheetView rightToLeft="1" workbookViewId="0">
      <selection activeCell="V11" sqref="V11"/>
    </sheetView>
  </sheetViews>
  <sheetFormatPr defaultRowHeight="12.75"/>
  <cols>
    <col min="1" max="1" width="30.140625" bestFit="1" customWidth="1"/>
    <col min="2" max="2" width="1.28515625" customWidth="1"/>
    <col min="3" max="3" width="12" bestFit="1" customWidth="1"/>
    <col min="4" max="4" width="1.28515625" customWidth="1"/>
    <col min="5" max="5" width="16.85546875" bestFit="1" customWidth="1"/>
    <col min="6" max="6" width="1.28515625" customWidth="1"/>
    <col min="7" max="7" width="16.7109375" bestFit="1" customWidth="1"/>
    <col min="8" max="8" width="1.28515625" customWidth="1"/>
    <col min="9" max="9" width="21.85546875" bestFit="1" customWidth="1"/>
    <col min="10" max="10" width="1.28515625" customWidth="1"/>
    <col min="11" max="11" width="13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21.85546875" bestFit="1" customWidth="1"/>
  </cols>
  <sheetData>
    <row r="1" spans="1:17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7" ht="21.75" customHeight="1">
      <c r="A2" s="179" t="s">
        <v>149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7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1:17" ht="14.45" customHeight="1"/>
    <row r="5" spans="1:17" ht="14.45" customHeight="1">
      <c r="A5" s="184" t="s">
        <v>289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17" ht="14.45" customHeight="1">
      <c r="A6" s="185" t="s">
        <v>152</v>
      </c>
      <c r="C6" s="185" t="s">
        <v>167</v>
      </c>
      <c r="D6" s="185"/>
      <c r="E6" s="185"/>
      <c r="F6" s="185"/>
      <c r="G6" s="185"/>
      <c r="H6" s="185"/>
      <c r="I6" s="185"/>
      <c r="K6" s="185" t="s">
        <v>168</v>
      </c>
      <c r="L6" s="185"/>
      <c r="M6" s="185"/>
      <c r="N6" s="185"/>
      <c r="O6" s="185"/>
      <c r="P6" s="185"/>
      <c r="Q6" s="185"/>
    </row>
    <row r="7" spans="1:17" ht="29.1" customHeight="1">
      <c r="A7" s="185"/>
      <c r="C7" s="12" t="s">
        <v>13</v>
      </c>
      <c r="D7" s="3"/>
      <c r="E7" s="12" t="s">
        <v>290</v>
      </c>
      <c r="F7" s="3"/>
      <c r="G7" s="12" t="s">
        <v>291</v>
      </c>
      <c r="H7" s="3"/>
      <c r="I7" s="12" t="s">
        <v>292</v>
      </c>
      <c r="K7" s="12" t="s">
        <v>13</v>
      </c>
      <c r="L7" s="3"/>
      <c r="M7" s="12" t="s">
        <v>290</v>
      </c>
      <c r="N7" s="3"/>
      <c r="O7" s="12" t="s">
        <v>291</v>
      </c>
      <c r="P7" s="3"/>
      <c r="Q7" s="23" t="s">
        <v>292</v>
      </c>
    </row>
    <row r="8" spans="1:17" ht="21.75" customHeight="1">
      <c r="A8" s="15" t="s">
        <v>65</v>
      </c>
      <c r="C8" s="143">
        <v>0</v>
      </c>
      <c r="D8" s="143"/>
      <c r="E8" s="143">
        <v>0</v>
      </c>
      <c r="F8" s="143"/>
      <c r="G8" s="143">
        <v>0</v>
      </c>
      <c r="H8" s="143"/>
      <c r="I8" s="143">
        <v>0</v>
      </c>
      <c r="J8" s="143"/>
      <c r="K8" s="143">
        <v>22000</v>
      </c>
      <c r="L8" s="143"/>
      <c r="M8" s="143">
        <v>649839865588</v>
      </c>
      <c r="N8" s="143"/>
      <c r="O8" s="143">
        <v>580363539560</v>
      </c>
      <c r="P8" s="143"/>
      <c r="Q8" s="143">
        <v>69476326028</v>
      </c>
    </row>
    <row r="9" spans="1:17" ht="21.75" customHeight="1">
      <c r="A9" s="6" t="s">
        <v>28</v>
      </c>
      <c r="C9" s="143">
        <v>10041827</v>
      </c>
      <c r="D9" s="143"/>
      <c r="E9" s="143">
        <v>60967646056</v>
      </c>
      <c r="F9" s="143"/>
      <c r="G9" s="143">
        <v>32067375700</v>
      </c>
      <c r="H9" s="143"/>
      <c r="I9" s="143">
        <v>28900270356</v>
      </c>
      <c r="J9" s="143"/>
      <c r="K9" s="143">
        <v>10541827</v>
      </c>
      <c r="L9" s="143"/>
      <c r="M9" s="143">
        <v>65729145585</v>
      </c>
      <c r="N9" s="143"/>
      <c r="O9" s="143">
        <v>36778683211</v>
      </c>
      <c r="P9" s="143"/>
      <c r="Q9" s="143">
        <v>28950462374</v>
      </c>
    </row>
    <row r="10" spans="1:17" ht="21.75" customHeight="1">
      <c r="A10" s="6" t="s">
        <v>37</v>
      </c>
      <c r="C10" s="143">
        <v>0</v>
      </c>
      <c r="D10" s="143"/>
      <c r="E10" s="143">
        <v>0</v>
      </c>
      <c r="F10" s="143"/>
      <c r="G10" s="143">
        <v>0</v>
      </c>
      <c r="H10" s="143"/>
      <c r="I10" s="143">
        <v>0</v>
      </c>
      <c r="J10" s="143"/>
      <c r="K10" s="143">
        <v>1690145</v>
      </c>
      <c r="L10" s="143"/>
      <c r="M10" s="143">
        <v>100721314305</v>
      </c>
      <c r="N10" s="143"/>
      <c r="O10" s="143">
        <v>75174333485</v>
      </c>
      <c r="P10" s="143"/>
      <c r="Q10" s="143">
        <v>25546980820</v>
      </c>
    </row>
    <row r="11" spans="1:17" ht="21.75" customHeight="1">
      <c r="A11" s="132" t="s">
        <v>81</v>
      </c>
      <c r="C11" s="143">
        <v>60000000</v>
      </c>
      <c r="D11" s="143"/>
      <c r="E11" s="143">
        <v>119811390530</v>
      </c>
      <c r="F11" s="143"/>
      <c r="G11" s="143">
        <v>105508467035</v>
      </c>
      <c r="H11" s="143"/>
      <c r="I11" s="143">
        <v>14302923495</v>
      </c>
      <c r="J11" s="143"/>
      <c r="K11" s="143">
        <v>99000000</v>
      </c>
      <c r="L11" s="143"/>
      <c r="M11" s="143">
        <v>195236707185</v>
      </c>
      <c r="N11" s="143"/>
      <c r="O11" s="143">
        <v>174088970576</v>
      </c>
      <c r="P11" s="143"/>
      <c r="Q11" s="143">
        <v>21147736609</v>
      </c>
    </row>
    <row r="12" spans="1:17" ht="21.75" customHeight="1">
      <c r="A12" s="6" t="s">
        <v>73</v>
      </c>
      <c r="C12" s="143">
        <v>1025712</v>
      </c>
      <c r="D12" s="143"/>
      <c r="E12" s="143">
        <v>79507980754</v>
      </c>
      <c r="F12" s="143"/>
      <c r="G12" s="143">
        <v>64680689225</v>
      </c>
      <c r="H12" s="143"/>
      <c r="I12" s="143">
        <v>14827291529</v>
      </c>
      <c r="J12" s="143"/>
      <c r="K12" s="143">
        <v>1025712</v>
      </c>
      <c r="L12" s="143"/>
      <c r="M12" s="143">
        <v>79507980754</v>
      </c>
      <c r="N12" s="143"/>
      <c r="O12" s="143">
        <v>64680689225</v>
      </c>
      <c r="P12" s="143"/>
      <c r="Q12" s="143">
        <v>14827291529</v>
      </c>
    </row>
    <row r="13" spans="1:17" ht="21.75" customHeight="1">
      <c r="A13" s="6" t="s">
        <v>230</v>
      </c>
      <c r="C13" s="143">
        <v>0</v>
      </c>
      <c r="D13" s="143"/>
      <c r="E13" s="143">
        <v>0</v>
      </c>
      <c r="F13" s="143"/>
      <c r="G13" s="143">
        <v>0</v>
      </c>
      <c r="H13" s="143"/>
      <c r="I13" s="143">
        <v>0</v>
      </c>
      <c r="J13" s="143"/>
      <c r="K13" s="143">
        <v>1000000</v>
      </c>
      <c r="L13" s="143"/>
      <c r="M13" s="143">
        <v>626737082650</v>
      </c>
      <c r="N13" s="143"/>
      <c r="O13" s="143">
        <v>617610000000</v>
      </c>
      <c r="P13" s="143"/>
      <c r="Q13" s="143">
        <v>9127082650</v>
      </c>
    </row>
    <row r="14" spans="1:17" ht="21.75" customHeight="1">
      <c r="A14" s="6" t="s">
        <v>189</v>
      </c>
      <c r="C14" s="143">
        <v>0</v>
      </c>
      <c r="D14" s="143"/>
      <c r="E14" s="143">
        <v>0</v>
      </c>
      <c r="F14" s="143"/>
      <c r="G14" s="143">
        <v>0</v>
      </c>
      <c r="H14" s="143"/>
      <c r="I14" s="143">
        <v>0</v>
      </c>
      <c r="J14" s="143"/>
      <c r="K14" s="143">
        <v>872210</v>
      </c>
      <c r="L14" s="143"/>
      <c r="M14" s="143">
        <v>96414347596</v>
      </c>
      <c r="N14" s="143"/>
      <c r="O14" s="143">
        <v>87300002400</v>
      </c>
      <c r="P14" s="143"/>
      <c r="Q14" s="143">
        <v>9114345196</v>
      </c>
    </row>
    <row r="15" spans="1:17" ht="21.75" customHeight="1">
      <c r="A15" s="6" t="s">
        <v>51</v>
      </c>
      <c r="C15" s="143">
        <v>20361079</v>
      </c>
      <c r="D15" s="143"/>
      <c r="E15" s="143">
        <v>33804134436</v>
      </c>
      <c r="F15" s="143"/>
      <c r="G15" s="143">
        <v>25532656705</v>
      </c>
      <c r="H15" s="143"/>
      <c r="I15" s="143">
        <v>8271477731</v>
      </c>
      <c r="J15" s="143"/>
      <c r="K15" s="143">
        <v>20361079</v>
      </c>
      <c r="L15" s="143"/>
      <c r="M15" s="143">
        <v>33804134436</v>
      </c>
      <c r="N15" s="143"/>
      <c r="O15" s="143">
        <v>25532656705</v>
      </c>
      <c r="P15" s="143"/>
      <c r="Q15" s="143">
        <v>8271477731</v>
      </c>
    </row>
    <row r="16" spans="1:17" ht="21.75" customHeight="1">
      <c r="A16" s="6" t="s">
        <v>29</v>
      </c>
      <c r="C16" s="143">
        <v>10000000</v>
      </c>
      <c r="D16" s="143"/>
      <c r="E16" s="143">
        <v>35255353264</v>
      </c>
      <c r="F16" s="143"/>
      <c r="G16" s="143">
        <v>26774823875</v>
      </c>
      <c r="H16" s="143"/>
      <c r="I16" s="143">
        <v>8480529389</v>
      </c>
      <c r="J16" s="143"/>
      <c r="K16" s="143">
        <v>24790951</v>
      </c>
      <c r="L16" s="143"/>
      <c r="M16" s="143">
        <v>69209215627</v>
      </c>
      <c r="N16" s="143"/>
      <c r="O16" s="143">
        <v>61003279466</v>
      </c>
      <c r="P16" s="143"/>
      <c r="Q16" s="143">
        <v>8205936161</v>
      </c>
    </row>
    <row r="17" spans="1:17" ht="21.75" customHeight="1">
      <c r="A17" s="6" t="s">
        <v>229</v>
      </c>
      <c r="C17" s="143">
        <v>0</v>
      </c>
      <c r="D17" s="143"/>
      <c r="E17" s="143">
        <v>0</v>
      </c>
      <c r="F17" s="143"/>
      <c r="G17" s="143">
        <v>0</v>
      </c>
      <c r="H17" s="143"/>
      <c r="I17" s="143">
        <v>0</v>
      </c>
      <c r="J17" s="143"/>
      <c r="K17" s="143">
        <v>325000</v>
      </c>
      <c r="L17" s="143"/>
      <c r="M17" s="143">
        <v>285352297019</v>
      </c>
      <c r="N17" s="143"/>
      <c r="O17" s="143">
        <v>277949487063</v>
      </c>
      <c r="P17" s="143"/>
      <c r="Q17" s="143">
        <v>7402809956</v>
      </c>
    </row>
    <row r="18" spans="1:17" ht="21.75" customHeight="1">
      <c r="A18" s="6" t="s">
        <v>213</v>
      </c>
      <c r="C18" s="143">
        <v>0</v>
      </c>
      <c r="D18" s="143"/>
      <c r="E18" s="143">
        <v>0</v>
      </c>
      <c r="F18" s="143"/>
      <c r="G18" s="143">
        <v>0</v>
      </c>
      <c r="H18" s="143"/>
      <c r="I18" s="143">
        <v>0</v>
      </c>
      <c r="J18" s="143"/>
      <c r="K18" s="143">
        <v>2442000</v>
      </c>
      <c r="L18" s="143"/>
      <c r="M18" s="143">
        <v>52823460120</v>
      </c>
      <c r="N18" s="143"/>
      <c r="O18" s="143">
        <v>47491155674</v>
      </c>
      <c r="P18" s="143"/>
      <c r="Q18" s="143">
        <v>5332304446</v>
      </c>
    </row>
    <row r="19" spans="1:17" ht="21.75" customHeight="1">
      <c r="A19" s="6" t="s">
        <v>222</v>
      </c>
      <c r="C19" s="143">
        <v>0</v>
      </c>
      <c r="D19" s="143"/>
      <c r="E19" s="143">
        <v>0</v>
      </c>
      <c r="F19" s="143"/>
      <c r="G19" s="143">
        <v>0</v>
      </c>
      <c r="H19" s="143"/>
      <c r="I19" s="143">
        <v>0</v>
      </c>
      <c r="J19" s="143"/>
      <c r="K19" s="143">
        <v>20713145</v>
      </c>
      <c r="L19" s="143"/>
      <c r="M19" s="143">
        <v>50852040118</v>
      </c>
      <c r="N19" s="143"/>
      <c r="O19" s="143">
        <v>46609570688</v>
      </c>
      <c r="P19" s="143"/>
      <c r="Q19" s="143">
        <v>4242469430</v>
      </c>
    </row>
    <row r="20" spans="1:17" ht="21.75" customHeight="1">
      <c r="A20" s="6" t="s">
        <v>206</v>
      </c>
      <c r="C20" s="143">
        <v>0</v>
      </c>
      <c r="D20" s="143"/>
      <c r="E20" s="143">
        <v>0</v>
      </c>
      <c r="F20" s="143"/>
      <c r="G20" s="143">
        <v>0</v>
      </c>
      <c r="H20" s="143"/>
      <c r="I20" s="143">
        <v>0</v>
      </c>
      <c r="J20" s="143"/>
      <c r="K20" s="143">
        <v>13593592</v>
      </c>
      <c r="L20" s="143"/>
      <c r="M20" s="143">
        <v>23763276388</v>
      </c>
      <c r="N20" s="143"/>
      <c r="O20" s="143">
        <v>20228527061</v>
      </c>
      <c r="P20" s="143"/>
      <c r="Q20" s="143">
        <v>3534749327</v>
      </c>
    </row>
    <row r="21" spans="1:17" ht="21.75" customHeight="1">
      <c r="A21" s="6" t="s">
        <v>224</v>
      </c>
      <c r="C21" s="143">
        <v>0</v>
      </c>
      <c r="D21" s="143"/>
      <c r="E21" s="143">
        <v>0</v>
      </c>
      <c r="F21" s="143"/>
      <c r="G21" s="143">
        <v>0</v>
      </c>
      <c r="H21" s="143"/>
      <c r="I21" s="143">
        <v>0</v>
      </c>
      <c r="J21" s="143"/>
      <c r="K21" s="143">
        <v>3927039</v>
      </c>
      <c r="L21" s="143"/>
      <c r="M21" s="143">
        <v>16995682070</v>
      </c>
      <c r="N21" s="143"/>
      <c r="O21" s="143">
        <v>13500842211</v>
      </c>
      <c r="P21" s="143"/>
      <c r="Q21" s="143">
        <v>3494839859</v>
      </c>
    </row>
    <row r="22" spans="1:17" ht="21.75" customHeight="1">
      <c r="A22" s="6" t="s">
        <v>209</v>
      </c>
      <c r="C22" s="143">
        <v>0</v>
      </c>
      <c r="D22" s="143"/>
      <c r="E22" s="143">
        <v>0</v>
      </c>
      <c r="F22" s="143"/>
      <c r="G22" s="143">
        <v>0</v>
      </c>
      <c r="H22" s="143"/>
      <c r="I22" s="143">
        <v>0</v>
      </c>
      <c r="J22" s="143"/>
      <c r="K22" s="143">
        <v>3600000</v>
      </c>
      <c r="L22" s="143"/>
      <c r="M22" s="143">
        <v>12210115021</v>
      </c>
      <c r="N22" s="143"/>
      <c r="O22" s="143">
        <v>9204107760</v>
      </c>
      <c r="P22" s="143"/>
      <c r="Q22" s="143">
        <v>3006007261</v>
      </c>
    </row>
    <row r="23" spans="1:17" ht="21.75" customHeight="1">
      <c r="A23" s="132" t="s">
        <v>232</v>
      </c>
      <c r="C23" s="143">
        <v>0</v>
      </c>
      <c r="D23" s="143"/>
      <c r="E23" s="143">
        <v>0</v>
      </c>
      <c r="F23" s="143"/>
      <c r="G23" s="143">
        <v>0</v>
      </c>
      <c r="H23" s="143"/>
      <c r="I23" s="143">
        <v>0</v>
      </c>
      <c r="J23" s="143"/>
      <c r="K23" s="143">
        <v>420000</v>
      </c>
      <c r="L23" s="143"/>
      <c r="M23" s="143">
        <v>397698427386</v>
      </c>
      <c r="N23" s="143"/>
      <c r="O23" s="143">
        <v>394836697500</v>
      </c>
      <c r="P23" s="143"/>
      <c r="Q23" s="143">
        <v>2861729886</v>
      </c>
    </row>
    <row r="24" spans="1:17" ht="21.75" customHeight="1">
      <c r="A24" s="6" t="s">
        <v>199</v>
      </c>
      <c r="C24" s="143">
        <v>0</v>
      </c>
      <c r="D24" s="143"/>
      <c r="E24" s="143">
        <v>0</v>
      </c>
      <c r="F24" s="143"/>
      <c r="G24" s="143">
        <v>0</v>
      </c>
      <c r="H24" s="143"/>
      <c r="I24" s="143">
        <v>0</v>
      </c>
      <c r="J24" s="143"/>
      <c r="K24" s="143">
        <v>2109652</v>
      </c>
      <c r="L24" s="143"/>
      <c r="M24" s="143">
        <v>30068544135</v>
      </c>
      <c r="N24" s="143"/>
      <c r="O24" s="143">
        <v>27283265413</v>
      </c>
      <c r="P24" s="143"/>
      <c r="Q24" s="143">
        <v>2785278722</v>
      </c>
    </row>
    <row r="25" spans="1:17" ht="21.75" customHeight="1">
      <c r="A25" s="6" t="s">
        <v>33</v>
      </c>
      <c r="C25" s="143">
        <v>465297</v>
      </c>
      <c r="D25" s="143"/>
      <c r="E25" s="143">
        <v>5490680867</v>
      </c>
      <c r="F25" s="143"/>
      <c r="G25" s="143">
        <v>3047043518</v>
      </c>
      <c r="H25" s="143"/>
      <c r="I25" s="143">
        <v>2443637349</v>
      </c>
      <c r="J25" s="143"/>
      <c r="K25" s="143">
        <v>465297</v>
      </c>
      <c r="L25" s="143"/>
      <c r="M25" s="143">
        <v>5490680867</v>
      </c>
      <c r="N25" s="143"/>
      <c r="O25" s="143">
        <v>3047043518</v>
      </c>
      <c r="P25" s="143"/>
      <c r="Q25" s="143">
        <v>2443637349</v>
      </c>
    </row>
    <row r="26" spans="1:17" ht="21.75" customHeight="1">
      <c r="A26" s="6" t="s">
        <v>208</v>
      </c>
      <c r="C26" s="143">
        <v>0</v>
      </c>
      <c r="D26" s="143"/>
      <c r="E26" s="143">
        <v>0</v>
      </c>
      <c r="F26" s="143"/>
      <c r="G26" s="143">
        <v>0</v>
      </c>
      <c r="H26" s="143"/>
      <c r="I26" s="143">
        <v>0</v>
      </c>
      <c r="J26" s="143"/>
      <c r="K26" s="143">
        <v>4142584</v>
      </c>
      <c r="L26" s="143"/>
      <c r="M26" s="143">
        <v>14034734602</v>
      </c>
      <c r="N26" s="143"/>
      <c r="O26" s="143">
        <v>11904951892</v>
      </c>
      <c r="P26" s="143"/>
      <c r="Q26" s="143">
        <v>2129782710</v>
      </c>
    </row>
    <row r="27" spans="1:17" ht="21.75" customHeight="1">
      <c r="A27" s="6" t="s">
        <v>74</v>
      </c>
      <c r="C27" s="143">
        <v>0</v>
      </c>
      <c r="D27" s="143"/>
      <c r="E27" s="143">
        <v>0</v>
      </c>
      <c r="F27" s="143"/>
      <c r="G27" s="143">
        <v>0</v>
      </c>
      <c r="H27" s="143"/>
      <c r="I27" s="143">
        <v>0</v>
      </c>
      <c r="J27" s="143"/>
      <c r="K27" s="143">
        <v>837800</v>
      </c>
      <c r="L27" s="143"/>
      <c r="M27" s="143">
        <v>10027093725</v>
      </c>
      <c r="N27" s="143"/>
      <c r="O27" s="143">
        <v>7928399656</v>
      </c>
      <c r="P27" s="143"/>
      <c r="Q27" s="143">
        <v>2098694069</v>
      </c>
    </row>
    <row r="28" spans="1:17" ht="21.75" customHeight="1">
      <c r="A28" s="6" t="s">
        <v>197</v>
      </c>
      <c r="C28" s="143">
        <v>0</v>
      </c>
      <c r="D28" s="143"/>
      <c r="E28" s="143">
        <v>0</v>
      </c>
      <c r="F28" s="143"/>
      <c r="G28" s="143">
        <v>0</v>
      </c>
      <c r="H28" s="143"/>
      <c r="I28" s="143">
        <v>0</v>
      </c>
      <c r="J28" s="143"/>
      <c r="K28" s="143">
        <v>67566290</v>
      </c>
      <c r="L28" s="143"/>
      <c r="M28" s="143">
        <v>32600414587</v>
      </c>
      <c r="N28" s="143"/>
      <c r="O28" s="143">
        <v>30559743384</v>
      </c>
      <c r="P28" s="143"/>
      <c r="Q28" s="143">
        <v>2040671203</v>
      </c>
    </row>
    <row r="29" spans="1:17" ht="21.75" customHeight="1">
      <c r="A29" s="6" t="s">
        <v>178</v>
      </c>
      <c r="C29" s="143">
        <v>0</v>
      </c>
      <c r="D29" s="143"/>
      <c r="E29" s="143">
        <v>0</v>
      </c>
      <c r="F29" s="143"/>
      <c r="G29" s="143">
        <v>0</v>
      </c>
      <c r="H29" s="143"/>
      <c r="I29" s="143">
        <v>0</v>
      </c>
      <c r="J29" s="143"/>
      <c r="K29" s="143">
        <v>150000</v>
      </c>
      <c r="L29" s="143"/>
      <c r="M29" s="143">
        <v>17682002869</v>
      </c>
      <c r="N29" s="143"/>
      <c r="O29" s="143">
        <v>15805395000</v>
      </c>
      <c r="P29" s="143"/>
      <c r="Q29" s="143">
        <v>1876607869</v>
      </c>
    </row>
    <row r="30" spans="1:17" ht="21.75" customHeight="1">
      <c r="A30" s="6" t="s">
        <v>221</v>
      </c>
      <c r="C30" s="143">
        <v>0</v>
      </c>
      <c r="D30" s="143"/>
      <c r="E30" s="143">
        <v>0</v>
      </c>
      <c r="F30" s="143"/>
      <c r="G30" s="143">
        <v>0</v>
      </c>
      <c r="H30" s="143"/>
      <c r="I30" s="143">
        <v>0</v>
      </c>
      <c r="J30" s="143"/>
      <c r="K30" s="143">
        <v>1191249</v>
      </c>
      <c r="L30" s="143"/>
      <c r="M30" s="143">
        <v>6776286612</v>
      </c>
      <c r="N30" s="143"/>
      <c r="O30" s="143">
        <v>4911900111</v>
      </c>
      <c r="P30" s="143"/>
      <c r="Q30" s="143">
        <v>1864386501</v>
      </c>
    </row>
    <row r="31" spans="1:17" ht="21.75" customHeight="1">
      <c r="A31" s="6" t="s">
        <v>190</v>
      </c>
      <c r="C31" s="143">
        <v>0</v>
      </c>
      <c r="D31" s="143"/>
      <c r="E31" s="143">
        <v>0</v>
      </c>
      <c r="F31" s="143"/>
      <c r="G31" s="143">
        <v>0</v>
      </c>
      <c r="H31" s="143"/>
      <c r="I31" s="143">
        <v>0</v>
      </c>
      <c r="J31" s="143"/>
      <c r="K31" s="143">
        <v>1645060</v>
      </c>
      <c r="L31" s="143"/>
      <c r="M31" s="143">
        <v>7916888761</v>
      </c>
      <c r="N31" s="143"/>
      <c r="O31" s="143">
        <v>6371019295</v>
      </c>
      <c r="P31" s="143"/>
      <c r="Q31" s="143">
        <v>1545869466</v>
      </c>
    </row>
    <row r="32" spans="1:17" ht="21.75" customHeight="1">
      <c r="A32" s="6" t="s">
        <v>179</v>
      </c>
      <c r="C32" s="143">
        <v>0</v>
      </c>
      <c r="D32" s="143"/>
      <c r="E32" s="143">
        <v>0</v>
      </c>
      <c r="F32" s="143"/>
      <c r="G32" s="143">
        <v>0</v>
      </c>
      <c r="H32" s="143"/>
      <c r="I32" s="143">
        <v>0</v>
      </c>
      <c r="J32" s="143"/>
      <c r="K32" s="143">
        <v>426086</v>
      </c>
      <c r="L32" s="143"/>
      <c r="M32" s="143">
        <v>5273207326</v>
      </c>
      <c r="N32" s="143"/>
      <c r="O32" s="143">
        <v>3862783189</v>
      </c>
      <c r="P32" s="143"/>
      <c r="Q32" s="143">
        <v>1410424137</v>
      </c>
    </row>
    <row r="33" spans="1:17" ht="21.75" customHeight="1">
      <c r="A33" s="6" t="s">
        <v>205</v>
      </c>
      <c r="C33" s="143">
        <v>0</v>
      </c>
      <c r="D33" s="143"/>
      <c r="E33" s="143">
        <v>0</v>
      </c>
      <c r="F33" s="143"/>
      <c r="G33" s="143">
        <v>0</v>
      </c>
      <c r="H33" s="143"/>
      <c r="I33" s="143">
        <v>0</v>
      </c>
      <c r="J33" s="143"/>
      <c r="K33" s="143">
        <v>2772515</v>
      </c>
      <c r="L33" s="143"/>
      <c r="M33" s="143">
        <v>12510555595</v>
      </c>
      <c r="N33" s="143"/>
      <c r="O33" s="143">
        <v>11236287570</v>
      </c>
      <c r="P33" s="143"/>
      <c r="Q33" s="143">
        <v>1274268025</v>
      </c>
    </row>
    <row r="34" spans="1:17" ht="21.75" customHeight="1">
      <c r="A34" s="6" t="s">
        <v>140</v>
      </c>
      <c r="C34" s="143">
        <v>0</v>
      </c>
      <c r="D34" s="143"/>
      <c r="E34" s="143">
        <v>0</v>
      </c>
      <c r="F34" s="143"/>
      <c r="G34" s="143">
        <v>0</v>
      </c>
      <c r="H34" s="143"/>
      <c r="I34" s="143">
        <v>0</v>
      </c>
      <c r="J34" s="143"/>
      <c r="K34" s="143">
        <v>2326945</v>
      </c>
      <c r="L34" s="143"/>
      <c r="M34" s="143">
        <v>2189241303297</v>
      </c>
      <c r="N34" s="143"/>
      <c r="O34" s="143">
        <v>2188041477534</v>
      </c>
      <c r="P34" s="143"/>
      <c r="Q34" s="143">
        <v>1199825763</v>
      </c>
    </row>
    <row r="35" spans="1:17" ht="21.75" customHeight="1">
      <c r="A35" s="6" t="s">
        <v>86</v>
      </c>
      <c r="C35" s="143">
        <v>1695349</v>
      </c>
      <c r="D35" s="143"/>
      <c r="E35" s="143">
        <v>6056078260</v>
      </c>
      <c r="F35" s="143"/>
      <c r="G35" s="143">
        <v>4864597847</v>
      </c>
      <c r="H35" s="143"/>
      <c r="I35" s="143">
        <v>1191480413</v>
      </c>
      <c r="J35" s="143"/>
      <c r="K35" s="143">
        <v>1695349</v>
      </c>
      <c r="L35" s="143"/>
      <c r="M35" s="143">
        <v>6056078260</v>
      </c>
      <c r="N35" s="143"/>
      <c r="O35" s="143">
        <v>4864597847</v>
      </c>
      <c r="P35" s="143"/>
      <c r="Q35" s="143">
        <v>1191480413</v>
      </c>
    </row>
    <row r="36" spans="1:17" ht="21.75" customHeight="1">
      <c r="A36" s="6" t="s">
        <v>21</v>
      </c>
      <c r="C36" s="143">
        <v>77348026</v>
      </c>
      <c r="D36" s="143"/>
      <c r="E36" s="143">
        <v>49178142829</v>
      </c>
      <c r="F36" s="143"/>
      <c r="G36" s="143">
        <v>44747244711</v>
      </c>
      <c r="H36" s="143"/>
      <c r="I36" s="143">
        <v>4430898118</v>
      </c>
      <c r="J36" s="143"/>
      <c r="K36" s="143">
        <v>107348026</v>
      </c>
      <c r="L36" s="143"/>
      <c r="M36" s="143">
        <v>66086933404</v>
      </c>
      <c r="N36" s="143"/>
      <c r="O36" s="143">
        <v>65058475658</v>
      </c>
      <c r="P36" s="143"/>
      <c r="Q36" s="143">
        <v>1028457746</v>
      </c>
    </row>
    <row r="37" spans="1:17" ht="21.75" customHeight="1">
      <c r="A37" s="6" t="s">
        <v>212</v>
      </c>
      <c r="C37" s="143">
        <v>0</v>
      </c>
      <c r="D37" s="143"/>
      <c r="E37" s="143">
        <v>0</v>
      </c>
      <c r="F37" s="143"/>
      <c r="G37" s="143">
        <v>0</v>
      </c>
      <c r="H37" s="143"/>
      <c r="I37" s="143">
        <v>0</v>
      </c>
      <c r="J37" s="143"/>
      <c r="K37" s="143">
        <v>1479342</v>
      </c>
      <c r="L37" s="143"/>
      <c r="M37" s="143">
        <v>8848296147</v>
      </c>
      <c r="N37" s="143"/>
      <c r="O37" s="143">
        <v>7846800986</v>
      </c>
      <c r="P37" s="143"/>
      <c r="Q37" s="143">
        <v>1001495161</v>
      </c>
    </row>
    <row r="38" spans="1:17" ht="21.75" customHeight="1">
      <c r="A38" s="6" t="s">
        <v>56</v>
      </c>
      <c r="C38" s="143">
        <v>372930</v>
      </c>
      <c r="D38" s="143"/>
      <c r="E38" s="143">
        <v>5185049166</v>
      </c>
      <c r="F38" s="143"/>
      <c r="G38" s="143">
        <v>4192783384</v>
      </c>
      <c r="H38" s="143"/>
      <c r="I38" s="143">
        <v>992265782</v>
      </c>
      <c r="J38" s="143"/>
      <c r="K38" s="143">
        <v>372930</v>
      </c>
      <c r="L38" s="143"/>
      <c r="M38" s="143">
        <v>5185049166</v>
      </c>
      <c r="N38" s="143"/>
      <c r="O38" s="143">
        <v>4192783384</v>
      </c>
      <c r="P38" s="143"/>
      <c r="Q38" s="143">
        <v>992265782</v>
      </c>
    </row>
    <row r="39" spans="1:17" ht="21.75" customHeight="1">
      <c r="A39" s="6" t="s">
        <v>203</v>
      </c>
      <c r="C39" s="143">
        <v>0</v>
      </c>
      <c r="D39" s="143"/>
      <c r="E39" s="143">
        <v>0</v>
      </c>
      <c r="F39" s="143"/>
      <c r="G39" s="143">
        <v>0</v>
      </c>
      <c r="H39" s="143"/>
      <c r="I39" s="143">
        <v>0</v>
      </c>
      <c r="J39" s="143"/>
      <c r="K39" s="143">
        <v>3300000</v>
      </c>
      <c r="L39" s="143"/>
      <c r="M39" s="143">
        <v>18829295252</v>
      </c>
      <c r="N39" s="143"/>
      <c r="O39" s="143">
        <v>18068250420</v>
      </c>
      <c r="P39" s="143"/>
      <c r="Q39" s="143">
        <v>761044832</v>
      </c>
    </row>
    <row r="40" spans="1:17" ht="21.75" customHeight="1">
      <c r="A40" s="6" t="s">
        <v>180</v>
      </c>
      <c r="C40" s="143">
        <v>0</v>
      </c>
      <c r="D40" s="143"/>
      <c r="E40" s="143">
        <v>0</v>
      </c>
      <c r="F40" s="143"/>
      <c r="G40" s="143">
        <v>0</v>
      </c>
      <c r="H40" s="143"/>
      <c r="I40" s="143">
        <v>0</v>
      </c>
      <c r="J40" s="143"/>
      <c r="K40" s="143">
        <v>307999</v>
      </c>
      <c r="L40" s="143"/>
      <c r="M40" s="143">
        <v>6424543432</v>
      </c>
      <c r="N40" s="143"/>
      <c r="O40" s="143">
        <v>5884518322</v>
      </c>
      <c r="P40" s="143"/>
      <c r="Q40" s="143">
        <v>540025110</v>
      </c>
    </row>
    <row r="41" spans="1:17" ht="21.75" customHeight="1">
      <c r="A41" s="6" t="s">
        <v>217</v>
      </c>
      <c r="C41" s="143">
        <v>0</v>
      </c>
      <c r="D41" s="143"/>
      <c r="E41" s="143">
        <v>0</v>
      </c>
      <c r="F41" s="143"/>
      <c r="G41" s="143">
        <v>0</v>
      </c>
      <c r="H41" s="143"/>
      <c r="I41" s="143">
        <v>0</v>
      </c>
      <c r="J41" s="143"/>
      <c r="K41" s="143">
        <v>197000</v>
      </c>
      <c r="L41" s="143"/>
      <c r="M41" s="143">
        <v>5853580232</v>
      </c>
      <c r="N41" s="143"/>
      <c r="O41" s="143">
        <v>5320642684</v>
      </c>
      <c r="P41" s="143"/>
      <c r="Q41" s="143">
        <v>532937548</v>
      </c>
    </row>
    <row r="42" spans="1:17" ht="21.75" customHeight="1">
      <c r="A42" s="6" t="s">
        <v>90</v>
      </c>
      <c r="C42" s="143">
        <v>0</v>
      </c>
      <c r="D42" s="143"/>
      <c r="E42" s="143">
        <v>0</v>
      </c>
      <c r="F42" s="143"/>
      <c r="G42" s="143">
        <v>0</v>
      </c>
      <c r="H42" s="143"/>
      <c r="I42" s="143">
        <v>0</v>
      </c>
      <c r="J42" s="143"/>
      <c r="K42" s="143">
        <v>3750000</v>
      </c>
      <c r="L42" s="143"/>
      <c r="M42" s="143">
        <v>12594923075</v>
      </c>
      <c r="N42" s="143"/>
      <c r="O42" s="143">
        <v>12089717505</v>
      </c>
      <c r="P42" s="143"/>
      <c r="Q42" s="143">
        <v>505205570</v>
      </c>
    </row>
    <row r="43" spans="1:17" ht="21.75" customHeight="1">
      <c r="A43" s="6" t="s">
        <v>186</v>
      </c>
      <c r="C43" s="143">
        <v>0</v>
      </c>
      <c r="D43" s="143"/>
      <c r="E43" s="143">
        <v>0</v>
      </c>
      <c r="F43" s="143"/>
      <c r="G43" s="143">
        <v>0</v>
      </c>
      <c r="H43" s="143"/>
      <c r="I43" s="143">
        <v>0</v>
      </c>
      <c r="J43" s="143"/>
      <c r="K43" s="143">
        <v>4000000</v>
      </c>
      <c r="L43" s="143"/>
      <c r="M43" s="143">
        <v>22000586461</v>
      </c>
      <c r="N43" s="143"/>
      <c r="O43" s="143">
        <v>21519194400</v>
      </c>
      <c r="P43" s="143"/>
      <c r="Q43" s="143">
        <v>481392061</v>
      </c>
    </row>
    <row r="44" spans="1:17" ht="21.75" customHeight="1">
      <c r="A44" s="6" t="s">
        <v>134</v>
      </c>
      <c r="C44" s="143">
        <v>86000</v>
      </c>
      <c r="D44" s="143"/>
      <c r="E44" s="143">
        <v>80237347207</v>
      </c>
      <c r="F44" s="143"/>
      <c r="G44" s="143">
        <v>79822465200</v>
      </c>
      <c r="H44" s="143"/>
      <c r="I44" s="143">
        <v>414882007</v>
      </c>
      <c r="J44" s="143"/>
      <c r="K44" s="143">
        <v>86000</v>
      </c>
      <c r="L44" s="143"/>
      <c r="M44" s="143">
        <v>80237347207</v>
      </c>
      <c r="N44" s="143"/>
      <c r="O44" s="143">
        <v>79822465200</v>
      </c>
      <c r="P44" s="143"/>
      <c r="Q44" s="143">
        <v>414882007</v>
      </c>
    </row>
    <row r="45" spans="1:17" ht="21.75" customHeight="1">
      <c r="A45" s="6" t="s">
        <v>198</v>
      </c>
      <c r="C45" s="143">
        <v>0</v>
      </c>
      <c r="D45" s="143"/>
      <c r="E45" s="143">
        <v>0</v>
      </c>
      <c r="F45" s="143"/>
      <c r="G45" s="143">
        <v>0</v>
      </c>
      <c r="H45" s="143"/>
      <c r="I45" s="143">
        <v>0</v>
      </c>
      <c r="J45" s="143"/>
      <c r="K45" s="143">
        <v>1540000</v>
      </c>
      <c r="L45" s="143"/>
      <c r="M45" s="143">
        <v>20895925119</v>
      </c>
      <c r="N45" s="143"/>
      <c r="O45" s="143">
        <v>20528524170</v>
      </c>
      <c r="P45" s="143"/>
      <c r="Q45" s="143">
        <v>367400949</v>
      </c>
    </row>
    <row r="46" spans="1:17" ht="21.75" customHeight="1">
      <c r="A46" s="6" t="s">
        <v>48</v>
      </c>
      <c r="C46" s="143">
        <v>315828</v>
      </c>
      <c r="D46" s="143"/>
      <c r="E46" s="143">
        <v>2093422839</v>
      </c>
      <c r="F46" s="143"/>
      <c r="G46" s="143">
        <v>1788440106</v>
      </c>
      <c r="H46" s="143"/>
      <c r="I46" s="143">
        <v>304982733</v>
      </c>
      <c r="J46" s="143"/>
      <c r="K46" s="143">
        <v>315828</v>
      </c>
      <c r="L46" s="143"/>
      <c r="M46" s="143">
        <v>2093422839</v>
      </c>
      <c r="N46" s="143"/>
      <c r="O46" s="143">
        <v>1788440106</v>
      </c>
      <c r="P46" s="143"/>
      <c r="Q46" s="143">
        <v>304982733</v>
      </c>
    </row>
    <row r="47" spans="1:17" ht="21.75" customHeight="1">
      <c r="A47" s="6" t="s">
        <v>216</v>
      </c>
      <c r="C47" s="143">
        <v>0</v>
      </c>
      <c r="D47" s="143"/>
      <c r="E47" s="143">
        <v>0</v>
      </c>
      <c r="F47" s="143"/>
      <c r="G47" s="143">
        <v>0</v>
      </c>
      <c r="H47" s="143"/>
      <c r="I47" s="143">
        <v>0</v>
      </c>
      <c r="J47" s="143"/>
      <c r="K47" s="143">
        <v>3029141</v>
      </c>
      <c r="L47" s="143"/>
      <c r="M47" s="143">
        <v>9980132713</v>
      </c>
      <c r="N47" s="143"/>
      <c r="O47" s="143">
        <v>9703907071</v>
      </c>
      <c r="P47" s="143"/>
      <c r="Q47" s="143">
        <v>276225642</v>
      </c>
    </row>
    <row r="48" spans="1:17" ht="21.75" customHeight="1">
      <c r="A48" s="6" t="s">
        <v>204</v>
      </c>
      <c r="C48" s="143">
        <v>0</v>
      </c>
      <c r="D48" s="143"/>
      <c r="E48" s="143">
        <v>0</v>
      </c>
      <c r="F48" s="143"/>
      <c r="G48" s="143">
        <v>0</v>
      </c>
      <c r="H48" s="143"/>
      <c r="I48" s="143">
        <v>0</v>
      </c>
      <c r="J48" s="143"/>
      <c r="K48" s="143">
        <v>100000</v>
      </c>
      <c r="L48" s="143"/>
      <c r="M48" s="143">
        <v>2311166255</v>
      </c>
      <c r="N48" s="143"/>
      <c r="O48" s="143">
        <v>2079928362</v>
      </c>
      <c r="P48" s="143"/>
      <c r="Q48" s="143">
        <v>231237893</v>
      </c>
    </row>
    <row r="49" spans="1:17" ht="21.75" customHeight="1">
      <c r="A49" s="6" t="s">
        <v>130</v>
      </c>
      <c r="C49" s="143">
        <v>43760</v>
      </c>
      <c r="D49" s="143"/>
      <c r="E49" s="143">
        <v>35859314892</v>
      </c>
      <c r="F49" s="143"/>
      <c r="G49" s="143">
        <v>35774614563</v>
      </c>
      <c r="H49" s="143"/>
      <c r="I49" s="143">
        <v>84700329</v>
      </c>
      <c r="J49" s="143"/>
      <c r="K49" s="143">
        <v>139500</v>
      </c>
      <c r="L49" s="143"/>
      <c r="M49" s="143">
        <v>114267573351</v>
      </c>
      <c r="N49" s="143"/>
      <c r="O49" s="143">
        <v>114043846699</v>
      </c>
      <c r="P49" s="143"/>
      <c r="Q49" s="143">
        <v>223726652</v>
      </c>
    </row>
    <row r="50" spans="1:17" ht="21.75" customHeight="1">
      <c r="A50" s="6" t="s">
        <v>137</v>
      </c>
      <c r="C50" s="143">
        <v>0</v>
      </c>
      <c r="D50" s="143"/>
      <c r="E50" s="143">
        <v>0</v>
      </c>
      <c r="F50" s="143"/>
      <c r="G50" s="143">
        <v>0</v>
      </c>
      <c r="H50" s="143"/>
      <c r="I50" s="143">
        <v>0</v>
      </c>
      <c r="J50" s="143"/>
      <c r="K50" s="143">
        <v>212500</v>
      </c>
      <c r="L50" s="143"/>
      <c r="M50" s="143">
        <v>179494982855</v>
      </c>
      <c r="N50" s="143"/>
      <c r="O50" s="143">
        <v>179287555760</v>
      </c>
      <c r="P50" s="143"/>
      <c r="Q50" s="143">
        <v>207427095</v>
      </c>
    </row>
    <row r="51" spans="1:17" ht="21.75" customHeight="1">
      <c r="A51" s="6" t="s">
        <v>193</v>
      </c>
      <c r="C51" s="143">
        <v>0</v>
      </c>
      <c r="D51" s="143"/>
      <c r="E51" s="143">
        <v>0</v>
      </c>
      <c r="F51" s="143"/>
      <c r="G51" s="143">
        <v>0</v>
      </c>
      <c r="H51" s="143"/>
      <c r="I51" s="143">
        <v>0</v>
      </c>
      <c r="J51" s="143"/>
      <c r="K51" s="143">
        <v>99452</v>
      </c>
      <c r="L51" s="143"/>
      <c r="M51" s="143">
        <v>2332339861</v>
      </c>
      <c r="N51" s="143"/>
      <c r="O51" s="143">
        <v>2155133908</v>
      </c>
      <c r="P51" s="143"/>
      <c r="Q51" s="143">
        <v>177205953</v>
      </c>
    </row>
    <row r="52" spans="1:17" ht="21.75" customHeight="1">
      <c r="A52" s="6" t="s">
        <v>201</v>
      </c>
      <c r="C52" s="143">
        <v>0</v>
      </c>
      <c r="D52" s="143"/>
      <c r="E52" s="143">
        <v>0</v>
      </c>
      <c r="F52" s="143"/>
      <c r="G52" s="143">
        <v>0</v>
      </c>
      <c r="H52" s="143"/>
      <c r="I52" s="143">
        <v>0</v>
      </c>
      <c r="J52" s="143"/>
      <c r="K52" s="143">
        <v>2400000</v>
      </c>
      <c r="L52" s="143"/>
      <c r="M52" s="143">
        <v>2564344514</v>
      </c>
      <c r="N52" s="143"/>
      <c r="O52" s="143">
        <v>2387766109</v>
      </c>
      <c r="P52" s="143"/>
      <c r="Q52" s="143">
        <v>176578405</v>
      </c>
    </row>
    <row r="53" spans="1:17" ht="21.75" customHeight="1">
      <c r="A53" s="6" t="s">
        <v>176</v>
      </c>
      <c r="C53" s="143">
        <v>0</v>
      </c>
      <c r="D53" s="143"/>
      <c r="E53" s="143">
        <v>0</v>
      </c>
      <c r="F53" s="143"/>
      <c r="G53" s="143">
        <v>0</v>
      </c>
      <c r="H53" s="143"/>
      <c r="I53" s="143">
        <v>0</v>
      </c>
      <c r="J53" s="143"/>
      <c r="K53" s="143">
        <v>350000</v>
      </c>
      <c r="L53" s="143"/>
      <c r="M53" s="143">
        <v>1217213379</v>
      </c>
      <c r="N53" s="143"/>
      <c r="O53" s="143">
        <v>1170394470</v>
      </c>
      <c r="P53" s="143"/>
      <c r="Q53" s="143">
        <v>46818909</v>
      </c>
    </row>
    <row r="54" spans="1:17" ht="21.75" customHeight="1">
      <c r="A54" s="6" t="s">
        <v>219</v>
      </c>
      <c r="C54" s="143">
        <v>0</v>
      </c>
      <c r="D54" s="143"/>
      <c r="E54" s="143">
        <v>0</v>
      </c>
      <c r="F54" s="143"/>
      <c r="G54" s="143">
        <v>0</v>
      </c>
      <c r="H54" s="143"/>
      <c r="I54" s="143">
        <v>0</v>
      </c>
      <c r="J54" s="143"/>
      <c r="K54" s="143">
        <v>150000</v>
      </c>
      <c r="L54" s="143"/>
      <c r="M54" s="143">
        <v>439867130</v>
      </c>
      <c r="N54" s="143"/>
      <c r="O54" s="143">
        <v>431450002</v>
      </c>
      <c r="P54" s="143"/>
      <c r="Q54" s="143">
        <v>8417128</v>
      </c>
    </row>
    <row r="55" spans="1:17" ht="21.75" customHeight="1">
      <c r="A55" s="6" t="s">
        <v>45</v>
      </c>
      <c r="C55" s="143">
        <v>0</v>
      </c>
      <c r="D55" s="143"/>
      <c r="E55" s="143">
        <v>0</v>
      </c>
      <c r="F55" s="143"/>
      <c r="G55" s="143">
        <v>0</v>
      </c>
      <c r="H55" s="143"/>
      <c r="I55" s="143">
        <v>0</v>
      </c>
      <c r="J55" s="143"/>
      <c r="K55" s="143">
        <v>1</v>
      </c>
      <c r="L55" s="143"/>
      <c r="M55" s="143">
        <v>1</v>
      </c>
      <c r="N55" s="143"/>
      <c r="O55" s="143">
        <v>4855</v>
      </c>
      <c r="P55" s="143"/>
      <c r="Q55" s="143">
        <v>-4854</v>
      </c>
    </row>
    <row r="56" spans="1:17" ht="21.75" customHeight="1">
      <c r="A56" s="6" t="s">
        <v>194</v>
      </c>
      <c r="C56" s="143">
        <v>0</v>
      </c>
      <c r="D56" s="143"/>
      <c r="E56" s="143">
        <v>0</v>
      </c>
      <c r="F56" s="143"/>
      <c r="G56" s="143">
        <v>0</v>
      </c>
      <c r="H56" s="143"/>
      <c r="I56" s="143">
        <v>0</v>
      </c>
      <c r="J56" s="143"/>
      <c r="K56" s="143">
        <v>51640310</v>
      </c>
      <c r="L56" s="143"/>
      <c r="M56" s="143">
        <v>51666483435</v>
      </c>
      <c r="N56" s="143"/>
      <c r="O56" s="143">
        <v>51678471548</v>
      </c>
      <c r="P56" s="143"/>
      <c r="Q56" s="143">
        <v>-11988113</v>
      </c>
    </row>
    <row r="57" spans="1:17" ht="21.75" customHeight="1">
      <c r="A57" s="6" t="s">
        <v>191</v>
      </c>
      <c r="C57" s="143">
        <v>0</v>
      </c>
      <c r="D57" s="143"/>
      <c r="E57" s="143">
        <v>0</v>
      </c>
      <c r="F57" s="143"/>
      <c r="G57" s="143">
        <v>0</v>
      </c>
      <c r="H57" s="143"/>
      <c r="I57" s="143">
        <v>0</v>
      </c>
      <c r="J57" s="143"/>
      <c r="K57" s="143">
        <v>2000000</v>
      </c>
      <c r="L57" s="143"/>
      <c r="M57" s="143">
        <v>12861673300</v>
      </c>
      <c r="N57" s="143"/>
      <c r="O57" s="143">
        <v>12882888000</v>
      </c>
      <c r="P57" s="143"/>
      <c r="Q57" s="143">
        <v>-21214700</v>
      </c>
    </row>
    <row r="58" spans="1:17" ht="21.75" customHeight="1">
      <c r="A58" s="6" t="s">
        <v>175</v>
      </c>
      <c r="C58" s="143">
        <v>0</v>
      </c>
      <c r="D58" s="143"/>
      <c r="E58" s="143">
        <v>0</v>
      </c>
      <c r="F58" s="143"/>
      <c r="G58" s="143">
        <v>0</v>
      </c>
      <c r="H58" s="143"/>
      <c r="I58" s="143">
        <v>0</v>
      </c>
      <c r="J58" s="143"/>
      <c r="K58" s="143">
        <v>6007369</v>
      </c>
      <c r="L58" s="143"/>
      <c r="M58" s="143">
        <v>10359649977</v>
      </c>
      <c r="N58" s="143"/>
      <c r="O58" s="143">
        <v>10408542644</v>
      </c>
      <c r="P58" s="143"/>
      <c r="Q58" s="143">
        <v>-48892667</v>
      </c>
    </row>
    <row r="59" spans="1:17" ht="21.75" customHeight="1">
      <c r="A59" s="6" t="s">
        <v>177</v>
      </c>
      <c r="C59" s="143">
        <v>0</v>
      </c>
      <c r="D59" s="143"/>
      <c r="E59" s="143">
        <v>0</v>
      </c>
      <c r="F59" s="143"/>
      <c r="G59" s="143">
        <v>0</v>
      </c>
      <c r="H59" s="143"/>
      <c r="I59" s="143">
        <v>0</v>
      </c>
      <c r="J59" s="143"/>
      <c r="K59" s="143">
        <v>6500000</v>
      </c>
      <c r="L59" s="143"/>
      <c r="M59" s="143">
        <v>8390146523</v>
      </c>
      <c r="N59" s="143"/>
      <c r="O59" s="143">
        <v>8470797075</v>
      </c>
      <c r="P59" s="143"/>
      <c r="Q59" s="143">
        <v>-80650552</v>
      </c>
    </row>
    <row r="60" spans="1:17" ht="21.75" customHeight="1">
      <c r="A60" s="6" t="s">
        <v>187</v>
      </c>
      <c r="C60" s="143">
        <v>0</v>
      </c>
      <c r="D60" s="143"/>
      <c r="E60" s="143">
        <v>0</v>
      </c>
      <c r="F60" s="143"/>
      <c r="G60" s="143">
        <v>0</v>
      </c>
      <c r="H60" s="143"/>
      <c r="I60" s="143">
        <v>0</v>
      </c>
      <c r="J60" s="143"/>
      <c r="K60" s="143">
        <v>300000</v>
      </c>
      <c r="L60" s="143"/>
      <c r="M60" s="143">
        <v>2169611555</v>
      </c>
      <c r="N60" s="143"/>
      <c r="O60" s="143">
        <v>2263451850</v>
      </c>
      <c r="P60" s="143"/>
      <c r="Q60" s="143">
        <v>-93840295</v>
      </c>
    </row>
    <row r="61" spans="1:17" ht="21.75" customHeight="1">
      <c r="A61" s="6" t="s">
        <v>67</v>
      </c>
      <c r="C61" s="143">
        <v>86992</v>
      </c>
      <c r="D61" s="143"/>
      <c r="E61" s="143">
        <v>629825223</v>
      </c>
      <c r="F61" s="143"/>
      <c r="G61" s="143">
        <v>736160636</v>
      </c>
      <c r="H61" s="143"/>
      <c r="I61" s="143">
        <v>-106335413</v>
      </c>
      <c r="J61" s="143"/>
      <c r="K61" s="143">
        <v>86992</v>
      </c>
      <c r="L61" s="143"/>
      <c r="M61" s="143">
        <v>629825223</v>
      </c>
      <c r="N61" s="143"/>
      <c r="O61" s="143">
        <v>736160636</v>
      </c>
      <c r="P61" s="143"/>
      <c r="Q61" s="143">
        <v>-106335413</v>
      </c>
    </row>
    <row r="62" spans="1:17" ht="21.75" customHeight="1">
      <c r="A62" s="6" t="s">
        <v>50</v>
      </c>
      <c r="C62" s="143">
        <v>7624288</v>
      </c>
      <c r="D62" s="143"/>
      <c r="E62" s="143">
        <v>4238722715</v>
      </c>
      <c r="F62" s="143"/>
      <c r="G62" s="143">
        <v>3356075154</v>
      </c>
      <c r="H62" s="143"/>
      <c r="I62" s="143">
        <v>882647561</v>
      </c>
      <c r="J62" s="143"/>
      <c r="K62" s="143">
        <v>90624291</v>
      </c>
      <c r="L62" s="143"/>
      <c r="M62" s="143">
        <v>39746018773</v>
      </c>
      <c r="N62" s="143"/>
      <c r="O62" s="143">
        <v>39891190066</v>
      </c>
      <c r="P62" s="143"/>
      <c r="Q62" s="143">
        <v>-145171293</v>
      </c>
    </row>
    <row r="63" spans="1:17" ht="21.75" customHeight="1">
      <c r="A63" s="6" t="s">
        <v>200</v>
      </c>
      <c r="C63" s="143">
        <v>0</v>
      </c>
      <c r="D63" s="143"/>
      <c r="E63" s="143">
        <v>0</v>
      </c>
      <c r="F63" s="143"/>
      <c r="G63" s="143">
        <v>0</v>
      </c>
      <c r="H63" s="143"/>
      <c r="I63" s="143">
        <v>0</v>
      </c>
      <c r="J63" s="143"/>
      <c r="K63" s="143">
        <v>14352242</v>
      </c>
      <c r="L63" s="143"/>
      <c r="M63" s="143">
        <v>32266616621</v>
      </c>
      <c r="N63" s="143"/>
      <c r="O63" s="143">
        <v>32487433548</v>
      </c>
      <c r="P63" s="143"/>
      <c r="Q63" s="143">
        <v>-220816927</v>
      </c>
    </row>
    <row r="64" spans="1:17" ht="21.75" customHeight="1">
      <c r="A64" s="6" t="s">
        <v>80</v>
      </c>
      <c r="C64" s="143">
        <v>1339513</v>
      </c>
      <c r="D64" s="143"/>
      <c r="E64" s="143">
        <v>15031028129</v>
      </c>
      <c r="F64" s="143"/>
      <c r="G64" s="143">
        <v>9466581572</v>
      </c>
      <c r="H64" s="143"/>
      <c r="I64" s="143">
        <v>5564446557</v>
      </c>
      <c r="J64" s="143"/>
      <c r="K64" s="143">
        <v>6539513</v>
      </c>
      <c r="L64" s="143"/>
      <c r="M64" s="143">
        <v>46287936334</v>
      </c>
      <c r="N64" s="143"/>
      <c r="O64" s="143">
        <v>46646697661</v>
      </c>
      <c r="P64" s="143"/>
      <c r="Q64" s="143">
        <v>-358761327</v>
      </c>
    </row>
    <row r="65" spans="1:17" ht="21.75" customHeight="1">
      <c r="A65" s="6" t="s">
        <v>211</v>
      </c>
      <c r="C65" s="143">
        <v>0</v>
      </c>
      <c r="D65" s="143"/>
      <c r="E65" s="143">
        <v>0</v>
      </c>
      <c r="F65" s="143"/>
      <c r="G65" s="143">
        <v>0</v>
      </c>
      <c r="H65" s="143"/>
      <c r="I65" s="143">
        <v>0</v>
      </c>
      <c r="J65" s="143"/>
      <c r="K65" s="143">
        <v>2037036</v>
      </c>
      <c r="L65" s="143"/>
      <c r="M65" s="143">
        <v>32037284961</v>
      </c>
      <c r="N65" s="143"/>
      <c r="O65" s="143">
        <v>32601141736</v>
      </c>
      <c r="P65" s="143"/>
      <c r="Q65" s="143">
        <v>-563856775</v>
      </c>
    </row>
    <row r="66" spans="1:17" ht="21.75" customHeight="1">
      <c r="A66" s="6" t="s">
        <v>47</v>
      </c>
      <c r="C66" s="143">
        <v>0</v>
      </c>
      <c r="D66" s="143"/>
      <c r="E66" s="143">
        <v>0</v>
      </c>
      <c r="F66" s="143"/>
      <c r="G66" s="143">
        <v>0</v>
      </c>
      <c r="H66" s="143"/>
      <c r="I66" s="143">
        <v>0</v>
      </c>
      <c r="J66" s="143"/>
      <c r="K66" s="143">
        <v>2800000</v>
      </c>
      <c r="L66" s="143"/>
      <c r="M66" s="143">
        <v>6014797790</v>
      </c>
      <c r="N66" s="143"/>
      <c r="O66" s="143">
        <v>6609528078</v>
      </c>
      <c r="P66" s="143"/>
      <c r="Q66" s="143">
        <v>-594730288</v>
      </c>
    </row>
    <row r="67" spans="1:17" ht="21.75" customHeight="1">
      <c r="A67" s="6" t="s">
        <v>174</v>
      </c>
      <c r="C67" s="143">
        <v>0</v>
      </c>
      <c r="D67" s="143"/>
      <c r="E67" s="143">
        <v>0</v>
      </c>
      <c r="F67" s="143"/>
      <c r="G67" s="143">
        <v>0</v>
      </c>
      <c r="H67" s="143"/>
      <c r="I67" s="143">
        <v>0</v>
      </c>
      <c r="J67" s="143"/>
      <c r="K67" s="143">
        <v>2237140</v>
      </c>
      <c r="L67" s="143"/>
      <c r="M67" s="143">
        <v>39754414759</v>
      </c>
      <c r="N67" s="143"/>
      <c r="O67" s="143">
        <v>40696071011</v>
      </c>
      <c r="P67" s="143"/>
      <c r="Q67" s="143">
        <v>-941656252</v>
      </c>
    </row>
    <row r="68" spans="1:17" ht="21.75" customHeight="1">
      <c r="A68" s="6" t="s">
        <v>223</v>
      </c>
      <c r="C68" s="143">
        <v>0</v>
      </c>
      <c r="D68" s="143"/>
      <c r="E68" s="143">
        <v>0</v>
      </c>
      <c r="F68" s="143"/>
      <c r="G68" s="143">
        <v>0</v>
      </c>
      <c r="H68" s="143"/>
      <c r="I68" s="143">
        <v>0</v>
      </c>
      <c r="J68" s="143"/>
      <c r="K68" s="143">
        <v>345526</v>
      </c>
      <c r="L68" s="143"/>
      <c r="M68" s="143">
        <v>3974365218</v>
      </c>
      <c r="N68" s="143"/>
      <c r="O68" s="143">
        <v>4932230927</v>
      </c>
      <c r="P68" s="143"/>
      <c r="Q68" s="143">
        <v>-957865709</v>
      </c>
    </row>
    <row r="69" spans="1:17" ht="21.75" customHeight="1">
      <c r="A69" s="6" t="s">
        <v>215</v>
      </c>
      <c r="C69" s="143">
        <v>0</v>
      </c>
      <c r="D69" s="143"/>
      <c r="E69" s="143">
        <v>0</v>
      </c>
      <c r="F69" s="143"/>
      <c r="G69" s="143">
        <v>0</v>
      </c>
      <c r="H69" s="143"/>
      <c r="I69" s="143">
        <v>0</v>
      </c>
      <c r="J69" s="143"/>
      <c r="K69" s="143">
        <v>5353560</v>
      </c>
      <c r="L69" s="143"/>
      <c r="M69" s="143">
        <v>11834834520</v>
      </c>
      <c r="N69" s="143"/>
      <c r="O69" s="143">
        <v>12905137821</v>
      </c>
      <c r="P69" s="143"/>
      <c r="Q69" s="143">
        <v>-1070303301</v>
      </c>
    </row>
    <row r="70" spans="1:17" ht="21.75" customHeight="1">
      <c r="A70" s="6" t="s">
        <v>184</v>
      </c>
      <c r="C70" s="143">
        <v>0</v>
      </c>
      <c r="D70" s="143"/>
      <c r="E70" s="143">
        <v>0</v>
      </c>
      <c r="F70" s="143"/>
      <c r="G70" s="143">
        <v>0</v>
      </c>
      <c r="H70" s="143"/>
      <c r="I70" s="143">
        <v>0</v>
      </c>
      <c r="J70" s="143"/>
      <c r="K70" s="143">
        <v>1500000</v>
      </c>
      <c r="L70" s="143"/>
      <c r="M70" s="143">
        <v>5294128586</v>
      </c>
      <c r="N70" s="143"/>
      <c r="O70" s="143">
        <v>6620373000</v>
      </c>
      <c r="P70" s="143"/>
      <c r="Q70" s="143">
        <v>-1326244414</v>
      </c>
    </row>
    <row r="71" spans="1:17" ht="21.75" customHeight="1">
      <c r="A71" s="6" t="s">
        <v>182</v>
      </c>
      <c r="C71" s="143">
        <v>0</v>
      </c>
      <c r="D71" s="143"/>
      <c r="E71" s="143">
        <v>0</v>
      </c>
      <c r="F71" s="143"/>
      <c r="G71" s="143">
        <v>0</v>
      </c>
      <c r="H71" s="143"/>
      <c r="I71" s="143">
        <v>0</v>
      </c>
      <c r="J71" s="143"/>
      <c r="K71" s="143">
        <v>4822222</v>
      </c>
      <c r="L71" s="143"/>
      <c r="M71" s="143">
        <v>19521907903</v>
      </c>
      <c r="N71" s="143"/>
      <c r="O71" s="143">
        <v>21206575742</v>
      </c>
      <c r="P71" s="143"/>
      <c r="Q71" s="143">
        <v>-1684667839</v>
      </c>
    </row>
    <row r="72" spans="1:17" ht="21.75" customHeight="1">
      <c r="A72" s="6" t="s">
        <v>44</v>
      </c>
      <c r="C72" s="143">
        <v>0</v>
      </c>
      <c r="D72" s="143"/>
      <c r="E72" s="143">
        <v>0</v>
      </c>
      <c r="F72" s="143"/>
      <c r="G72" s="143">
        <v>0</v>
      </c>
      <c r="H72" s="143"/>
      <c r="I72" s="143">
        <v>0</v>
      </c>
      <c r="J72" s="143"/>
      <c r="K72" s="143">
        <v>1600000</v>
      </c>
      <c r="L72" s="143"/>
      <c r="M72" s="143">
        <v>8699925600</v>
      </c>
      <c r="N72" s="143"/>
      <c r="O72" s="143">
        <v>10400499808</v>
      </c>
      <c r="P72" s="143"/>
      <c r="Q72" s="143">
        <v>-1700574208</v>
      </c>
    </row>
    <row r="73" spans="1:17" ht="21.75" customHeight="1">
      <c r="A73" s="6" t="s">
        <v>196</v>
      </c>
      <c r="C73" s="143">
        <v>0</v>
      </c>
      <c r="D73" s="143"/>
      <c r="E73" s="143">
        <v>0</v>
      </c>
      <c r="F73" s="143"/>
      <c r="G73" s="143">
        <v>0</v>
      </c>
      <c r="H73" s="143"/>
      <c r="I73" s="143">
        <v>0</v>
      </c>
      <c r="J73" s="143"/>
      <c r="K73" s="143">
        <v>1418589</v>
      </c>
      <c r="L73" s="143"/>
      <c r="M73" s="143">
        <v>3645092702</v>
      </c>
      <c r="N73" s="143"/>
      <c r="O73" s="143">
        <v>5352336297</v>
      </c>
      <c r="P73" s="143"/>
      <c r="Q73" s="143">
        <v>-1707243595</v>
      </c>
    </row>
    <row r="74" spans="1:17" ht="21.75" customHeight="1">
      <c r="A74" s="6" t="s">
        <v>220</v>
      </c>
      <c r="C74" s="143">
        <v>0</v>
      </c>
      <c r="D74" s="143"/>
      <c r="E74" s="143">
        <v>0</v>
      </c>
      <c r="F74" s="143"/>
      <c r="G74" s="143">
        <v>0</v>
      </c>
      <c r="H74" s="143"/>
      <c r="I74" s="143">
        <v>0</v>
      </c>
      <c r="J74" s="143"/>
      <c r="K74" s="143">
        <v>571500</v>
      </c>
      <c r="L74" s="143"/>
      <c r="M74" s="143">
        <v>27713611298</v>
      </c>
      <c r="N74" s="143"/>
      <c r="O74" s="143">
        <v>29427557985</v>
      </c>
      <c r="P74" s="143"/>
      <c r="Q74" s="143">
        <v>-1713946687</v>
      </c>
    </row>
    <row r="75" spans="1:17" ht="21.75" customHeight="1">
      <c r="A75" s="6" t="s">
        <v>39</v>
      </c>
      <c r="C75" s="143">
        <v>2559729</v>
      </c>
      <c r="D75" s="143"/>
      <c r="E75" s="143">
        <v>9553402921</v>
      </c>
      <c r="F75" s="143"/>
      <c r="G75" s="143">
        <v>11326120329</v>
      </c>
      <c r="H75" s="143"/>
      <c r="I75" s="143">
        <v>-1772717408</v>
      </c>
      <c r="J75" s="143"/>
      <c r="K75" s="143">
        <v>2559729</v>
      </c>
      <c r="L75" s="143"/>
      <c r="M75" s="143">
        <v>9553402921</v>
      </c>
      <c r="N75" s="143"/>
      <c r="O75" s="143">
        <v>11326120329</v>
      </c>
      <c r="P75" s="143"/>
      <c r="Q75" s="143">
        <v>-1772717408</v>
      </c>
    </row>
    <row r="76" spans="1:17" ht="21.75" customHeight="1">
      <c r="A76" s="6" t="s">
        <v>82</v>
      </c>
      <c r="C76" s="143">
        <v>0</v>
      </c>
      <c r="D76" s="143"/>
      <c r="E76" s="143">
        <v>0</v>
      </c>
      <c r="F76" s="143"/>
      <c r="G76" s="143">
        <v>0</v>
      </c>
      <c r="H76" s="143"/>
      <c r="I76" s="143">
        <v>0</v>
      </c>
      <c r="J76" s="143"/>
      <c r="K76" s="143">
        <v>4400000</v>
      </c>
      <c r="L76" s="143"/>
      <c r="M76" s="143">
        <v>27411105533</v>
      </c>
      <c r="N76" s="143"/>
      <c r="O76" s="143">
        <v>29348332200</v>
      </c>
      <c r="P76" s="143"/>
      <c r="Q76" s="143">
        <v>-1937226667</v>
      </c>
    </row>
    <row r="77" spans="1:17" ht="21.75" customHeight="1">
      <c r="A77" s="6" t="s">
        <v>207</v>
      </c>
      <c r="C77" s="143">
        <v>0</v>
      </c>
      <c r="D77" s="143"/>
      <c r="E77" s="143">
        <v>0</v>
      </c>
      <c r="F77" s="143"/>
      <c r="G77" s="143">
        <v>0</v>
      </c>
      <c r="H77" s="143"/>
      <c r="I77" s="143">
        <v>0</v>
      </c>
      <c r="J77" s="143"/>
      <c r="K77" s="143">
        <v>132039</v>
      </c>
      <c r="L77" s="143"/>
      <c r="M77" s="143">
        <v>10241251576</v>
      </c>
      <c r="N77" s="143"/>
      <c r="O77" s="143">
        <v>12352963844</v>
      </c>
      <c r="P77" s="143"/>
      <c r="Q77" s="143">
        <v>-2111712268</v>
      </c>
    </row>
    <row r="78" spans="1:17" ht="21.75" customHeight="1">
      <c r="A78" s="6" t="s">
        <v>32</v>
      </c>
      <c r="C78" s="143">
        <v>0</v>
      </c>
      <c r="D78" s="143"/>
      <c r="E78" s="143">
        <v>0</v>
      </c>
      <c r="F78" s="143"/>
      <c r="G78" s="143">
        <v>0</v>
      </c>
      <c r="H78" s="143"/>
      <c r="I78" s="143">
        <v>0</v>
      </c>
      <c r="J78" s="143"/>
      <c r="K78" s="143">
        <v>352997</v>
      </c>
      <c r="L78" s="143"/>
      <c r="M78" s="143">
        <v>98372802184</v>
      </c>
      <c r="N78" s="143"/>
      <c r="O78" s="143">
        <v>100741573849</v>
      </c>
      <c r="P78" s="143"/>
      <c r="Q78" s="143">
        <v>-2368771665</v>
      </c>
    </row>
    <row r="79" spans="1:17" ht="21.75" customHeight="1">
      <c r="A79" s="6" t="s">
        <v>231</v>
      </c>
      <c r="C79" s="143">
        <v>0</v>
      </c>
      <c r="D79" s="143"/>
      <c r="E79" s="143">
        <v>0</v>
      </c>
      <c r="F79" s="143"/>
      <c r="G79" s="143">
        <v>0</v>
      </c>
      <c r="H79" s="143"/>
      <c r="I79" s="143">
        <v>0</v>
      </c>
      <c r="J79" s="143"/>
      <c r="K79" s="143">
        <v>223700</v>
      </c>
      <c r="L79" s="143"/>
      <c r="M79" s="143">
        <v>195057784526</v>
      </c>
      <c r="N79" s="143"/>
      <c r="O79" s="143">
        <v>197670225776</v>
      </c>
      <c r="P79" s="143"/>
      <c r="Q79" s="143">
        <v>-2612441250</v>
      </c>
    </row>
    <row r="80" spans="1:17" ht="21.75" customHeight="1">
      <c r="A80" s="6" t="s">
        <v>46</v>
      </c>
      <c r="C80" s="143">
        <v>0</v>
      </c>
      <c r="D80" s="143"/>
      <c r="E80" s="143">
        <v>0</v>
      </c>
      <c r="F80" s="143"/>
      <c r="G80" s="143">
        <v>0</v>
      </c>
      <c r="H80" s="143"/>
      <c r="I80" s="143">
        <v>0</v>
      </c>
      <c r="J80" s="143"/>
      <c r="K80" s="143">
        <v>2800000</v>
      </c>
      <c r="L80" s="143"/>
      <c r="M80" s="143">
        <v>7342450997</v>
      </c>
      <c r="N80" s="143"/>
      <c r="O80" s="143">
        <v>10008375577</v>
      </c>
      <c r="P80" s="143"/>
      <c r="Q80" s="143">
        <v>-2665924580</v>
      </c>
    </row>
    <row r="81" spans="1:17" ht="21.75" customHeight="1">
      <c r="A81" s="6" t="s">
        <v>31</v>
      </c>
      <c r="C81" s="143">
        <v>5000000</v>
      </c>
      <c r="D81" s="143"/>
      <c r="E81" s="143">
        <v>15032890618</v>
      </c>
      <c r="F81" s="143"/>
      <c r="G81" s="143">
        <v>17708432002</v>
      </c>
      <c r="H81" s="143"/>
      <c r="I81" s="143">
        <v>-2675541384</v>
      </c>
      <c r="J81" s="143"/>
      <c r="K81" s="143">
        <v>5000000</v>
      </c>
      <c r="L81" s="143"/>
      <c r="M81" s="143">
        <v>15032890618</v>
      </c>
      <c r="N81" s="143"/>
      <c r="O81" s="143">
        <v>17708432002</v>
      </c>
      <c r="P81" s="143"/>
      <c r="Q81" s="143">
        <v>-2675541384</v>
      </c>
    </row>
    <row r="82" spans="1:17" ht="21.75" customHeight="1">
      <c r="A82" s="6" t="s">
        <v>22</v>
      </c>
      <c r="C82" s="143">
        <v>27128681</v>
      </c>
      <c r="D82" s="143"/>
      <c r="E82" s="143">
        <v>37921961586</v>
      </c>
      <c r="F82" s="143"/>
      <c r="G82" s="143">
        <v>33196622100</v>
      </c>
      <c r="H82" s="143"/>
      <c r="I82" s="143">
        <v>4725339486</v>
      </c>
      <c r="J82" s="143"/>
      <c r="K82" s="143">
        <v>43442659</v>
      </c>
      <c r="L82" s="143"/>
      <c r="M82" s="143">
        <v>74741363134</v>
      </c>
      <c r="N82" s="143"/>
      <c r="O82" s="143">
        <v>77755232451</v>
      </c>
      <c r="P82" s="143"/>
      <c r="Q82" s="143">
        <v>-3013869317</v>
      </c>
    </row>
    <row r="83" spans="1:17" ht="21.75" customHeight="1">
      <c r="A83" s="6" t="s">
        <v>173</v>
      </c>
      <c r="C83" s="143">
        <v>0</v>
      </c>
      <c r="D83" s="143"/>
      <c r="E83" s="143">
        <v>0</v>
      </c>
      <c r="F83" s="143"/>
      <c r="G83" s="143">
        <v>0</v>
      </c>
      <c r="H83" s="143"/>
      <c r="I83" s="143">
        <v>0</v>
      </c>
      <c r="J83" s="143"/>
      <c r="K83" s="143">
        <v>281880</v>
      </c>
      <c r="L83" s="143"/>
      <c r="M83" s="143">
        <v>16269388383</v>
      </c>
      <c r="N83" s="143"/>
      <c r="O83" s="143">
        <v>19423659066</v>
      </c>
      <c r="P83" s="143"/>
      <c r="Q83" s="143">
        <v>-3154270683</v>
      </c>
    </row>
    <row r="84" spans="1:17" ht="21.75" customHeight="1">
      <c r="A84" s="6" t="s">
        <v>192</v>
      </c>
      <c r="C84" s="143">
        <v>0</v>
      </c>
      <c r="D84" s="143"/>
      <c r="E84" s="143">
        <v>0</v>
      </c>
      <c r="F84" s="143"/>
      <c r="G84" s="143">
        <v>0</v>
      </c>
      <c r="H84" s="143"/>
      <c r="I84" s="143">
        <v>0</v>
      </c>
      <c r="J84" s="143"/>
      <c r="K84" s="143">
        <v>3635285</v>
      </c>
      <c r="L84" s="143"/>
      <c r="M84" s="143">
        <v>13981231539</v>
      </c>
      <c r="N84" s="143"/>
      <c r="O84" s="143">
        <v>17554876852</v>
      </c>
      <c r="P84" s="143"/>
      <c r="Q84" s="143">
        <v>-3573645313</v>
      </c>
    </row>
    <row r="85" spans="1:17" ht="21.75" customHeight="1">
      <c r="A85" s="6" t="s">
        <v>49</v>
      </c>
      <c r="C85" s="143">
        <v>1200000</v>
      </c>
      <c r="D85" s="143"/>
      <c r="E85" s="143">
        <v>24278862455</v>
      </c>
      <c r="F85" s="143"/>
      <c r="G85" s="143">
        <v>25250602617</v>
      </c>
      <c r="H85" s="143"/>
      <c r="I85" s="143">
        <v>-971740162</v>
      </c>
      <c r="J85" s="143"/>
      <c r="K85" s="143">
        <v>2000000</v>
      </c>
      <c r="L85" s="143"/>
      <c r="M85" s="143">
        <v>37511656095</v>
      </c>
      <c r="N85" s="143"/>
      <c r="O85" s="143">
        <v>42084337695</v>
      </c>
      <c r="P85" s="143"/>
      <c r="Q85" s="143">
        <v>-4572681600</v>
      </c>
    </row>
    <row r="86" spans="1:17" ht="21.75" customHeight="1">
      <c r="A86" s="6" t="s">
        <v>185</v>
      </c>
      <c r="C86" s="143">
        <v>0</v>
      </c>
      <c r="D86" s="143"/>
      <c r="E86" s="143">
        <v>0</v>
      </c>
      <c r="F86" s="143"/>
      <c r="G86" s="143">
        <v>0</v>
      </c>
      <c r="H86" s="143"/>
      <c r="I86" s="143">
        <v>0</v>
      </c>
      <c r="J86" s="143"/>
      <c r="K86" s="143">
        <v>557476</v>
      </c>
      <c r="L86" s="143"/>
      <c r="M86" s="143">
        <v>22176984226</v>
      </c>
      <c r="N86" s="143"/>
      <c r="O86" s="143">
        <v>27230108404</v>
      </c>
      <c r="P86" s="143"/>
      <c r="Q86" s="143">
        <v>-5053124178</v>
      </c>
    </row>
    <row r="87" spans="1:17" ht="21.75" customHeight="1">
      <c r="A87" s="6" t="s">
        <v>23</v>
      </c>
      <c r="C87" s="143">
        <v>0</v>
      </c>
      <c r="D87" s="143"/>
      <c r="E87" s="143">
        <v>0</v>
      </c>
      <c r="F87" s="143"/>
      <c r="G87" s="143">
        <v>0</v>
      </c>
      <c r="H87" s="143"/>
      <c r="I87" s="143">
        <v>0</v>
      </c>
      <c r="J87" s="143"/>
      <c r="K87" s="143">
        <v>15400000</v>
      </c>
      <c r="L87" s="143"/>
      <c r="M87" s="143">
        <v>53916079314</v>
      </c>
      <c r="N87" s="143"/>
      <c r="O87" s="143">
        <v>59004774077</v>
      </c>
      <c r="P87" s="143"/>
      <c r="Q87" s="143">
        <v>-5088694763</v>
      </c>
    </row>
    <row r="88" spans="1:17" ht="21.75" customHeight="1">
      <c r="A88" s="6" t="s">
        <v>218</v>
      </c>
      <c r="C88" s="143">
        <v>0</v>
      </c>
      <c r="D88" s="143"/>
      <c r="E88" s="143">
        <v>0</v>
      </c>
      <c r="F88" s="143"/>
      <c r="G88" s="143">
        <v>0</v>
      </c>
      <c r="H88" s="143"/>
      <c r="I88" s="143">
        <v>0</v>
      </c>
      <c r="J88" s="143"/>
      <c r="K88" s="143">
        <v>12123750</v>
      </c>
      <c r="L88" s="143"/>
      <c r="M88" s="143">
        <v>40534841864</v>
      </c>
      <c r="N88" s="143"/>
      <c r="O88" s="143">
        <v>45952802990</v>
      </c>
      <c r="P88" s="143"/>
      <c r="Q88" s="143">
        <v>-5417961126</v>
      </c>
    </row>
    <row r="89" spans="1:17" ht="21.75" customHeight="1">
      <c r="A89" s="6" t="s">
        <v>181</v>
      </c>
      <c r="C89" s="143">
        <v>0</v>
      </c>
      <c r="D89" s="143"/>
      <c r="E89" s="143">
        <v>0</v>
      </c>
      <c r="F89" s="143"/>
      <c r="G89" s="143">
        <v>0</v>
      </c>
      <c r="H89" s="143"/>
      <c r="I89" s="143">
        <v>0</v>
      </c>
      <c r="J89" s="143"/>
      <c r="K89" s="143">
        <v>60416562</v>
      </c>
      <c r="L89" s="143"/>
      <c r="M89" s="143">
        <v>24605025251</v>
      </c>
      <c r="N89" s="143"/>
      <c r="O89" s="143">
        <v>31830254231</v>
      </c>
      <c r="P89" s="143"/>
      <c r="Q89" s="143">
        <v>-7225228980</v>
      </c>
    </row>
    <row r="90" spans="1:17" ht="21.75" customHeight="1">
      <c r="A90" s="6" t="s">
        <v>20</v>
      </c>
      <c r="C90" s="143">
        <v>0</v>
      </c>
      <c r="D90" s="143"/>
      <c r="E90" s="143">
        <v>0</v>
      </c>
      <c r="F90" s="143"/>
      <c r="G90" s="143">
        <v>0</v>
      </c>
      <c r="H90" s="143"/>
      <c r="I90" s="143">
        <v>0</v>
      </c>
      <c r="J90" s="143"/>
      <c r="K90" s="143">
        <v>12450951</v>
      </c>
      <c r="L90" s="143"/>
      <c r="M90" s="143">
        <v>46462766711</v>
      </c>
      <c r="N90" s="143"/>
      <c r="O90" s="143">
        <v>54109022056</v>
      </c>
      <c r="P90" s="143"/>
      <c r="Q90" s="143">
        <v>-7646255345</v>
      </c>
    </row>
    <row r="91" spans="1:17" ht="21.75" customHeight="1">
      <c r="A91" s="6" t="s">
        <v>210</v>
      </c>
      <c r="C91" s="143">
        <v>0</v>
      </c>
      <c r="D91" s="143"/>
      <c r="E91" s="143">
        <v>0</v>
      </c>
      <c r="F91" s="143"/>
      <c r="G91" s="143">
        <v>0</v>
      </c>
      <c r="H91" s="143"/>
      <c r="I91" s="143">
        <v>0</v>
      </c>
      <c r="J91" s="143"/>
      <c r="K91" s="143">
        <v>21510860</v>
      </c>
      <c r="L91" s="143"/>
      <c r="M91" s="143">
        <v>17925387215</v>
      </c>
      <c r="N91" s="143"/>
      <c r="O91" s="143">
        <v>25595295848</v>
      </c>
      <c r="P91" s="143"/>
      <c r="Q91" s="143">
        <v>-7669908633</v>
      </c>
    </row>
    <row r="92" spans="1:17" ht="21.75" customHeight="1">
      <c r="A92" s="6" t="s">
        <v>214</v>
      </c>
      <c r="C92" s="143">
        <v>0</v>
      </c>
      <c r="D92" s="143"/>
      <c r="E92" s="143">
        <v>0</v>
      </c>
      <c r="F92" s="143"/>
      <c r="G92" s="143">
        <v>0</v>
      </c>
      <c r="H92" s="143"/>
      <c r="I92" s="143">
        <v>0</v>
      </c>
      <c r="J92" s="143"/>
      <c r="K92" s="143">
        <v>17988157</v>
      </c>
      <c r="L92" s="143"/>
      <c r="M92" s="143">
        <v>21046087269</v>
      </c>
      <c r="N92" s="143"/>
      <c r="O92" s="143">
        <v>31452903212</v>
      </c>
      <c r="P92" s="143"/>
      <c r="Q92" s="143">
        <v>-10406815943</v>
      </c>
    </row>
    <row r="93" spans="1:17" ht="21.75" customHeight="1">
      <c r="A93" s="6" t="s">
        <v>66</v>
      </c>
      <c r="C93" s="143">
        <v>306411</v>
      </c>
      <c r="D93" s="143"/>
      <c r="E93" s="143">
        <v>3140758467</v>
      </c>
      <c r="F93" s="143"/>
      <c r="G93" s="143">
        <v>2462123281</v>
      </c>
      <c r="H93" s="143"/>
      <c r="I93" s="143">
        <v>678635186</v>
      </c>
      <c r="J93" s="143"/>
      <c r="K93" s="143">
        <v>7357387</v>
      </c>
      <c r="L93" s="143"/>
      <c r="M93" s="143">
        <v>53956173178</v>
      </c>
      <c r="N93" s="143"/>
      <c r="O93" s="143">
        <v>64368654137</v>
      </c>
      <c r="P93" s="143"/>
      <c r="Q93" s="143">
        <v>-10412480959</v>
      </c>
    </row>
    <row r="94" spans="1:17" ht="21.75" customHeight="1">
      <c r="A94" s="6" t="s">
        <v>70</v>
      </c>
      <c r="C94" s="143">
        <v>2000000</v>
      </c>
      <c r="D94" s="143"/>
      <c r="E94" s="143">
        <v>7499576695</v>
      </c>
      <c r="F94" s="143"/>
      <c r="G94" s="143">
        <v>7398322710</v>
      </c>
      <c r="H94" s="143"/>
      <c r="I94" s="143">
        <v>101253985</v>
      </c>
      <c r="J94" s="143"/>
      <c r="K94" s="143">
        <v>12400000</v>
      </c>
      <c r="L94" s="143"/>
      <c r="M94" s="143">
        <v>40608996606</v>
      </c>
      <c r="N94" s="143"/>
      <c r="O94" s="143">
        <v>53082474988</v>
      </c>
      <c r="P94" s="143"/>
      <c r="Q94" s="143">
        <v>-12473478382</v>
      </c>
    </row>
    <row r="95" spans="1:17" ht="21.75" customHeight="1">
      <c r="A95" s="6" t="s">
        <v>195</v>
      </c>
      <c r="C95" s="143">
        <v>0</v>
      </c>
      <c r="D95" s="143"/>
      <c r="E95" s="143">
        <v>0</v>
      </c>
      <c r="F95" s="143"/>
      <c r="G95" s="143">
        <v>0</v>
      </c>
      <c r="H95" s="143"/>
      <c r="I95" s="143">
        <v>0</v>
      </c>
      <c r="J95" s="143"/>
      <c r="K95" s="143">
        <v>8983826</v>
      </c>
      <c r="L95" s="143"/>
      <c r="M95" s="143">
        <v>70446674721</v>
      </c>
      <c r="N95" s="143"/>
      <c r="O95" s="143">
        <v>83583671809</v>
      </c>
      <c r="P95" s="143"/>
      <c r="Q95" s="143">
        <v>-13136997088</v>
      </c>
    </row>
    <row r="96" spans="1:17" ht="21.75" customHeight="1">
      <c r="A96" s="6" t="s">
        <v>34</v>
      </c>
      <c r="C96" s="143">
        <v>0</v>
      </c>
      <c r="D96" s="143"/>
      <c r="E96" s="143">
        <v>0</v>
      </c>
      <c r="F96" s="143"/>
      <c r="G96" s="143">
        <v>0</v>
      </c>
      <c r="H96" s="143"/>
      <c r="I96" s="143">
        <v>0</v>
      </c>
      <c r="J96" s="143"/>
      <c r="K96" s="143">
        <v>1000000</v>
      </c>
      <c r="L96" s="143"/>
      <c r="M96" s="143">
        <v>55885491050</v>
      </c>
      <c r="N96" s="143"/>
      <c r="O96" s="143">
        <v>70031211330</v>
      </c>
      <c r="P96" s="143"/>
      <c r="Q96" s="143">
        <v>-14145720280</v>
      </c>
    </row>
    <row r="97" spans="1:17" ht="21.75" customHeight="1">
      <c r="A97" s="6" t="s">
        <v>27</v>
      </c>
      <c r="C97" s="143">
        <v>785460</v>
      </c>
      <c r="D97" s="143"/>
      <c r="E97" s="143">
        <v>4598391559</v>
      </c>
      <c r="F97" s="143"/>
      <c r="G97" s="143">
        <v>3309575543</v>
      </c>
      <c r="H97" s="143"/>
      <c r="I97" s="143">
        <v>1288816016</v>
      </c>
      <c r="J97" s="143"/>
      <c r="K97" s="143">
        <v>22985460</v>
      </c>
      <c r="L97" s="143"/>
      <c r="M97" s="143">
        <v>81853174495</v>
      </c>
      <c r="N97" s="143"/>
      <c r="O97" s="143">
        <v>96136080478</v>
      </c>
      <c r="P97" s="143"/>
      <c r="Q97" s="143">
        <v>-14282905983</v>
      </c>
    </row>
    <row r="98" spans="1:17" ht="21.75" customHeight="1">
      <c r="A98" s="6" t="s">
        <v>55</v>
      </c>
      <c r="C98" s="143">
        <v>0</v>
      </c>
      <c r="D98" s="143"/>
      <c r="E98" s="143">
        <v>0</v>
      </c>
      <c r="F98" s="143"/>
      <c r="G98" s="143">
        <v>0</v>
      </c>
      <c r="H98" s="143"/>
      <c r="I98" s="143">
        <v>0</v>
      </c>
      <c r="J98" s="143"/>
      <c r="K98" s="143">
        <v>4200000</v>
      </c>
      <c r="L98" s="143"/>
      <c r="M98" s="143">
        <v>84080725419</v>
      </c>
      <c r="N98" s="143"/>
      <c r="O98" s="143">
        <v>102598894089</v>
      </c>
      <c r="P98" s="143"/>
      <c r="Q98" s="143">
        <v>-18518168670</v>
      </c>
    </row>
    <row r="99" spans="1:17" ht="21.75" customHeight="1">
      <c r="A99" s="6" t="s">
        <v>202</v>
      </c>
      <c r="C99" s="143">
        <v>0</v>
      </c>
      <c r="D99" s="143"/>
      <c r="E99" s="143">
        <v>0</v>
      </c>
      <c r="F99" s="143"/>
      <c r="G99" s="143">
        <v>0</v>
      </c>
      <c r="H99" s="143"/>
      <c r="I99" s="143">
        <v>0</v>
      </c>
      <c r="J99" s="143"/>
      <c r="K99" s="143">
        <v>4518691</v>
      </c>
      <c r="L99" s="143"/>
      <c r="M99" s="143">
        <v>155998793191</v>
      </c>
      <c r="N99" s="143"/>
      <c r="O99" s="143">
        <v>176707672204</v>
      </c>
      <c r="P99" s="143"/>
      <c r="Q99" s="143">
        <v>-20708879013</v>
      </c>
    </row>
    <row r="100" spans="1:17" ht="21.75" customHeight="1">
      <c r="A100" s="19" t="s">
        <v>19</v>
      </c>
      <c r="C100" s="143">
        <v>0</v>
      </c>
      <c r="D100" s="143"/>
      <c r="E100" s="143">
        <v>0</v>
      </c>
      <c r="F100" s="143"/>
      <c r="G100" s="143">
        <v>0</v>
      </c>
      <c r="H100" s="143"/>
      <c r="I100" s="143">
        <v>0</v>
      </c>
      <c r="J100" s="143"/>
      <c r="K100" s="143">
        <v>130000000</v>
      </c>
      <c r="L100" s="143"/>
      <c r="M100" s="143">
        <v>53439597946</v>
      </c>
      <c r="N100" s="143"/>
      <c r="O100" s="143">
        <v>77288926350</v>
      </c>
      <c r="P100" s="143"/>
      <c r="Q100" s="143">
        <v>-23849328404</v>
      </c>
    </row>
    <row r="101" spans="1:17" ht="21.75" customHeight="1" thickBot="1">
      <c r="A101" s="9" t="s">
        <v>91</v>
      </c>
      <c r="C101" s="10">
        <v>229786882</v>
      </c>
      <c r="E101" s="10">
        <v>635371961468</v>
      </c>
      <c r="G101" s="10">
        <v>543011817813</v>
      </c>
      <c r="I101" s="10">
        <v>92360143655</v>
      </c>
      <c r="K101" s="10">
        <v>1019877930</v>
      </c>
      <c r="M101" s="10">
        <v>7374818152161</v>
      </c>
      <c r="O101" s="10">
        <v>7340130558612</v>
      </c>
      <c r="Q101" s="24">
        <f>SUM(Q8:Q100)</f>
        <v>34837687575</v>
      </c>
    </row>
  </sheetData>
  <sortState xmlns:xlrd2="http://schemas.microsoft.com/office/spreadsheetml/2017/richdata2" ref="A8:Q100">
    <sortCondition descending="1" ref="Q8:Q100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82"/>
  <sheetViews>
    <sheetView rightToLeft="1" workbookViewId="0">
      <selection activeCell="T11" sqref="T11"/>
    </sheetView>
  </sheetViews>
  <sheetFormatPr defaultRowHeight="12.75"/>
  <cols>
    <col min="1" max="1" width="28" bestFit="1" customWidth="1"/>
    <col min="2" max="2" width="1.28515625" customWidth="1"/>
    <col min="3" max="3" width="13.7109375" bestFit="1" customWidth="1"/>
    <col min="4" max="4" width="1.28515625" customWidth="1"/>
    <col min="5" max="5" width="19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9" bestFit="1" customWidth="1"/>
    <col min="14" max="14" width="1.28515625" customWidth="1"/>
    <col min="15" max="15" width="18.5703125" bestFit="1" customWidth="1"/>
    <col min="16" max="16" width="1.28515625" customWidth="1"/>
    <col min="17" max="17" width="26.28515625" bestFit="1" customWidth="1"/>
  </cols>
  <sheetData>
    <row r="1" spans="1:17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7" ht="21.75" customHeight="1">
      <c r="A2" s="179" t="s">
        <v>149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7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1:17" ht="14.45" customHeight="1"/>
    <row r="5" spans="1:17" ht="14.45" customHeight="1">
      <c r="A5" s="184" t="s">
        <v>293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17" ht="14.45" customHeight="1">
      <c r="A6" s="185" t="s">
        <v>152</v>
      </c>
      <c r="C6" s="185" t="s">
        <v>167</v>
      </c>
      <c r="D6" s="185"/>
      <c r="E6" s="185"/>
      <c r="F6" s="185"/>
      <c r="G6" s="185"/>
      <c r="H6" s="185"/>
      <c r="I6" s="185"/>
      <c r="K6" s="185" t="s">
        <v>168</v>
      </c>
      <c r="L6" s="185"/>
      <c r="M6" s="185"/>
      <c r="N6" s="185"/>
      <c r="O6" s="185"/>
      <c r="P6" s="185"/>
      <c r="Q6" s="185"/>
    </row>
    <row r="7" spans="1:17" ht="29.1" customHeight="1">
      <c r="A7" s="185"/>
      <c r="C7" s="12" t="s">
        <v>13</v>
      </c>
      <c r="D7" s="3"/>
      <c r="E7" s="12" t="s">
        <v>15</v>
      </c>
      <c r="F7" s="3"/>
      <c r="G7" s="12" t="s">
        <v>291</v>
      </c>
      <c r="H7" s="3"/>
      <c r="I7" s="12" t="s">
        <v>294</v>
      </c>
      <c r="K7" s="12" t="s">
        <v>13</v>
      </c>
      <c r="L7" s="3"/>
      <c r="M7" s="12" t="s">
        <v>15</v>
      </c>
      <c r="N7" s="3"/>
      <c r="O7" s="12" t="s">
        <v>291</v>
      </c>
      <c r="P7" s="3"/>
      <c r="Q7" s="23" t="s">
        <v>294</v>
      </c>
    </row>
    <row r="8" spans="1:17" ht="21.75" customHeight="1">
      <c r="A8" s="15" t="s">
        <v>80</v>
      </c>
      <c r="C8" s="141">
        <v>97000000</v>
      </c>
      <c r="D8" s="111"/>
      <c r="E8" s="141">
        <v>1074152120400</v>
      </c>
      <c r="F8" s="111"/>
      <c r="G8" s="141">
        <v>826687303270</v>
      </c>
      <c r="H8" s="111"/>
      <c r="I8" s="141">
        <v>247464817129</v>
      </c>
      <c r="J8" s="111"/>
      <c r="K8" s="141">
        <v>97000000</v>
      </c>
      <c r="L8" s="111"/>
      <c r="M8" s="141">
        <v>1074152120400</v>
      </c>
      <c r="N8" s="111"/>
      <c r="O8" s="141">
        <v>685516611033</v>
      </c>
      <c r="P8" s="111"/>
      <c r="Q8" s="141">
        <v>388635509367</v>
      </c>
    </row>
    <row r="9" spans="1:17" ht="21.75" customHeight="1">
      <c r="A9" s="6" t="s">
        <v>65</v>
      </c>
      <c r="C9" s="142">
        <v>31852</v>
      </c>
      <c r="D9" s="111"/>
      <c r="E9" s="142">
        <v>573548771360</v>
      </c>
      <c r="F9" s="111"/>
      <c r="G9" s="142">
        <v>474982811313</v>
      </c>
      <c r="H9" s="111"/>
      <c r="I9" s="142">
        <v>98565960047</v>
      </c>
      <c r="J9" s="111"/>
      <c r="K9" s="142">
        <v>31852</v>
      </c>
      <c r="L9" s="111"/>
      <c r="M9" s="142">
        <v>573548771360</v>
      </c>
      <c r="N9" s="111"/>
      <c r="O9" s="142">
        <v>299151412870</v>
      </c>
      <c r="P9" s="111"/>
      <c r="Q9" s="142">
        <v>274397358490</v>
      </c>
    </row>
    <row r="10" spans="1:17" ht="21.75" customHeight="1">
      <c r="A10" s="6" t="s">
        <v>56</v>
      </c>
      <c r="C10" s="142">
        <v>80000000</v>
      </c>
      <c r="D10" s="111"/>
      <c r="E10" s="142">
        <v>1111342400000</v>
      </c>
      <c r="F10" s="111"/>
      <c r="G10" s="142">
        <v>899762556950</v>
      </c>
      <c r="H10" s="111"/>
      <c r="I10" s="142">
        <v>211579843049</v>
      </c>
      <c r="J10" s="111"/>
      <c r="K10" s="142">
        <v>80000000</v>
      </c>
      <c r="L10" s="111"/>
      <c r="M10" s="142">
        <v>1111342400000</v>
      </c>
      <c r="N10" s="111"/>
      <c r="O10" s="142">
        <v>899425282730</v>
      </c>
      <c r="P10" s="111"/>
      <c r="Q10" s="142">
        <v>211917117269</v>
      </c>
    </row>
    <row r="11" spans="1:17" ht="21.75" customHeight="1">
      <c r="A11" s="6" t="s">
        <v>28</v>
      </c>
      <c r="C11" s="142">
        <v>70000000</v>
      </c>
      <c r="D11" s="111"/>
      <c r="E11" s="142">
        <v>425088468000</v>
      </c>
      <c r="F11" s="111"/>
      <c r="G11" s="142">
        <v>295989787256</v>
      </c>
      <c r="H11" s="111"/>
      <c r="I11" s="142">
        <v>129098680744</v>
      </c>
      <c r="J11" s="111"/>
      <c r="K11" s="142">
        <v>70000000</v>
      </c>
      <c r="L11" s="111"/>
      <c r="M11" s="142">
        <v>425088468000</v>
      </c>
      <c r="N11" s="111"/>
      <c r="O11" s="142">
        <v>223536643126</v>
      </c>
      <c r="P11" s="111"/>
      <c r="Q11" s="142">
        <v>201551824874</v>
      </c>
    </row>
    <row r="12" spans="1:17" ht="21.75" customHeight="1">
      <c r="A12" s="6" t="s">
        <v>73</v>
      </c>
      <c r="C12" s="142">
        <v>9800000</v>
      </c>
      <c r="D12" s="111"/>
      <c r="E12" s="142">
        <v>768993373680</v>
      </c>
      <c r="F12" s="111"/>
      <c r="G12" s="142">
        <v>674696608816</v>
      </c>
      <c r="H12" s="111"/>
      <c r="I12" s="142">
        <v>94296764863</v>
      </c>
      <c r="J12" s="111"/>
      <c r="K12" s="142">
        <v>9800000</v>
      </c>
      <c r="L12" s="111"/>
      <c r="M12" s="142">
        <v>768993373680</v>
      </c>
      <c r="N12" s="111"/>
      <c r="O12" s="142">
        <v>617981221288</v>
      </c>
      <c r="P12" s="111"/>
      <c r="Q12" s="142">
        <v>151012152392</v>
      </c>
    </row>
    <row r="13" spans="1:17" ht="21.75" customHeight="1">
      <c r="A13" s="6" t="s">
        <v>66</v>
      </c>
      <c r="C13" s="142">
        <v>70000000</v>
      </c>
      <c r="D13" s="111"/>
      <c r="E13" s="142">
        <v>702924068000</v>
      </c>
      <c r="F13" s="111"/>
      <c r="G13" s="142">
        <v>607889801363</v>
      </c>
      <c r="H13" s="111"/>
      <c r="I13" s="142">
        <v>95034266636</v>
      </c>
      <c r="J13" s="111"/>
      <c r="K13" s="142">
        <v>70000000</v>
      </c>
      <c r="L13" s="111"/>
      <c r="M13" s="142">
        <v>702924068000</v>
      </c>
      <c r="N13" s="111"/>
      <c r="O13" s="142">
        <v>562475334749</v>
      </c>
      <c r="P13" s="111"/>
      <c r="Q13" s="142">
        <v>140448733251</v>
      </c>
    </row>
    <row r="14" spans="1:17" ht="21.75" customHeight="1">
      <c r="A14" s="6" t="s">
        <v>51</v>
      </c>
      <c r="C14" s="142">
        <v>330000000</v>
      </c>
      <c r="D14" s="111"/>
      <c r="E14" s="142">
        <v>554043877200</v>
      </c>
      <c r="F14" s="111"/>
      <c r="G14" s="142">
        <v>421494760760</v>
      </c>
      <c r="H14" s="111"/>
      <c r="I14" s="142">
        <v>132549116439</v>
      </c>
      <c r="J14" s="111"/>
      <c r="K14" s="142">
        <v>330000000</v>
      </c>
      <c r="L14" s="111"/>
      <c r="M14" s="142">
        <v>554043877200</v>
      </c>
      <c r="N14" s="111"/>
      <c r="O14" s="142">
        <v>413817789615</v>
      </c>
      <c r="P14" s="111"/>
      <c r="Q14" s="142">
        <v>140226087585</v>
      </c>
    </row>
    <row r="15" spans="1:17" ht="21.75" customHeight="1">
      <c r="A15" s="6" t="s">
        <v>37</v>
      </c>
      <c r="C15" s="142">
        <v>2000000</v>
      </c>
      <c r="D15" s="111"/>
      <c r="E15" s="142">
        <v>204407620000</v>
      </c>
      <c r="F15" s="111"/>
      <c r="G15" s="142">
        <v>181960310000</v>
      </c>
      <c r="H15" s="111"/>
      <c r="I15" s="142">
        <v>22447309999</v>
      </c>
      <c r="J15" s="111"/>
      <c r="K15" s="142">
        <v>2000000</v>
      </c>
      <c r="L15" s="111"/>
      <c r="M15" s="142">
        <v>204407620000</v>
      </c>
      <c r="N15" s="111"/>
      <c r="O15" s="142">
        <v>88956075983</v>
      </c>
      <c r="P15" s="111"/>
      <c r="Q15" s="142">
        <v>115451544017</v>
      </c>
    </row>
    <row r="16" spans="1:17" ht="21.75" customHeight="1">
      <c r="A16" s="6" t="s">
        <v>27</v>
      </c>
      <c r="C16" s="142">
        <v>59000000</v>
      </c>
      <c r="D16" s="111"/>
      <c r="E16" s="142">
        <v>347750944200</v>
      </c>
      <c r="F16" s="111"/>
      <c r="G16" s="142">
        <v>306617277583</v>
      </c>
      <c r="H16" s="111"/>
      <c r="I16" s="142">
        <v>41133666616</v>
      </c>
      <c r="J16" s="111"/>
      <c r="K16" s="142">
        <v>59000000</v>
      </c>
      <c r="L16" s="111"/>
      <c r="M16" s="142">
        <v>347750944200</v>
      </c>
      <c r="N16" s="111"/>
      <c r="O16" s="142">
        <v>248599491911</v>
      </c>
      <c r="P16" s="111"/>
      <c r="Q16" s="142">
        <v>99151452289</v>
      </c>
    </row>
    <row r="17" spans="1:17" ht="21.75" customHeight="1">
      <c r="A17" s="6" t="s">
        <v>70</v>
      </c>
      <c r="C17" s="142">
        <v>120000000</v>
      </c>
      <c r="D17" s="111"/>
      <c r="E17" s="142">
        <v>537850030800</v>
      </c>
      <c r="F17" s="111"/>
      <c r="G17" s="142">
        <v>500253083490</v>
      </c>
      <c r="H17" s="111"/>
      <c r="I17" s="142">
        <v>37596947309</v>
      </c>
      <c r="J17" s="111"/>
      <c r="K17" s="142">
        <v>120000000</v>
      </c>
      <c r="L17" s="111"/>
      <c r="M17" s="142">
        <v>537850030800</v>
      </c>
      <c r="N17" s="111"/>
      <c r="O17" s="142">
        <v>443899362662</v>
      </c>
      <c r="P17" s="111"/>
      <c r="Q17" s="142">
        <v>93950668137</v>
      </c>
    </row>
    <row r="18" spans="1:17" ht="21.75" customHeight="1">
      <c r="A18" s="6" t="s">
        <v>82</v>
      </c>
      <c r="C18" s="142">
        <v>27255955</v>
      </c>
      <c r="D18" s="111"/>
      <c r="E18" s="142">
        <v>235023365605</v>
      </c>
      <c r="F18" s="111"/>
      <c r="G18" s="142">
        <v>202003708276</v>
      </c>
      <c r="H18" s="111"/>
      <c r="I18" s="142">
        <v>33019657329</v>
      </c>
      <c r="J18" s="111"/>
      <c r="K18" s="142">
        <v>27255955</v>
      </c>
      <c r="L18" s="111"/>
      <c r="M18" s="142">
        <v>235023365605</v>
      </c>
      <c r="N18" s="111"/>
      <c r="O18" s="142">
        <v>146976509184</v>
      </c>
      <c r="P18" s="111"/>
      <c r="Q18" s="142">
        <v>88046856421</v>
      </c>
    </row>
    <row r="19" spans="1:17" ht="21.75" customHeight="1">
      <c r="A19" s="6" t="s">
        <v>81</v>
      </c>
      <c r="C19" s="142">
        <v>160000000</v>
      </c>
      <c r="D19" s="111"/>
      <c r="E19" s="142">
        <v>362932675200</v>
      </c>
      <c r="F19" s="111"/>
      <c r="G19" s="142">
        <v>296550398965</v>
      </c>
      <c r="H19" s="111"/>
      <c r="I19" s="142">
        <v>66382276234</v>
      </c>
      <c r="J19" s="111"/>
      <c r="K19" s="142">
        <v>160000000</v>
      </c>
      <c r="L19" s="111"/>
      <c r="M19" s="142">
        <v>362932675200</v>
      </c>
      <c r="N19" s="111"/>
      <c r="O19" s="142">
        <v>281355911974</v>
      </c>
      <c r="P19" s="111"/>
      <c r="Q19" s="142">
        <v>81576763226</v>
      </c>
    </row>
    <row r="20" spans="1:17" ht="21.75" customHeight="1">
      <c r="A20" s="6" t="s">
        <v>22</v>
      </c>
      <c r="C20" s="142">
        <v>440000000</v>
      </c>
      <c r="D20" s="111"/>
      <c r="E20" s="142">
        <v>619097098400</v>
      </c>
      <c r="F20" s="111"/>
      <c r="G20" s="142">
        <v>528055521854</v>
      </c>
      <c r="H20" s="111"/>
      <c r="I20" s="142">
        <v>91041576545</v>
      </c>
      <c r="J20" s="111"/>
      <c r="K20" s="142">
        <v>440000000</v>
      </c>
      <c r="L20" s="111"/>
      <c r="M20" s="142">
        <v>619097098400</v>
      </c>
      <c r="N20" s="111"/>
      <c r="O20" s="142">
        <v>538415919709</v>
      </c>
      <c r="P20" s="111"/>
      <c r="Q20" s="142">
        <v>80681178690</v>
      </c>
    </row>
    <row r="21" spans="1:17" ht="21.75" customHeight="1">
      <c r="A21" s="6" t="s">
        <v>36</v>
      </c>
      <c r="C21" s="142">
        <v>25032920</v>
      </c>
      <c r="D21" s="111"/>
      <c r="E21" s="142">
        <v>193002258655</v>
      </c>
      <c r="F21" s="111"/>
      <c r="G21" s="142">
        <v>167894142267</v>
      </c>
      <c r="H21" s="111"/>
      <c r="I21" s="142">
        <v>25108116388</v>
      </c>
      <c r="J21" s="111"/>
      <c r="K21" s="142">
        <v>25032920</v>
      </c>
      <c r="L21" s="111"/>
      <c r="M21" s="142">
        <v>193002258655</v>
      </c>
      <c r="N21" s="111"/>
      <c r="O21" s="142">
        <v>122783359116</v>
      </c>
      <c r="P21" s="111"/>
      <c r="Q21" s="142">
        <v>70218899539</v>
      </c>
    </row>
    <row r="22" spans="1:17" ht="21.75" customHeight="1">
      <c r="A22" s="6" t="s">
        <v>45</v>
      </c>
      <c r="C22" s="142">
        <v>25005242</v>
      </c>
      <c r="D22" s="111"/>
      <c r="E22" s="142">
        <v>180631006769</v>
      </c>
      <c r="F22" s="111"/>
      <c r="G22" s="142">
        <v>142155288372</v>
      </c>
      <c r="H22" s="111"/>
      <c r="I22" s="142">
        <v>38475718397</v>
      </c>
      <c r="J22" s="111"/>
      <c r="K22" s="142">
        <v>25005242</v>
      </c>
      <c r="L22" s="111"/>
      <c r="M22" s="142">
        <v>180631006769</v>
      </c>
      <c r="N22" s="111"/>
      <c r="O22" s="142">
        <v>116087260692</v>
      </c>
      <c r="P22" s="111"/>
      <c r="Q22" s="142">
        <v>64543746077</v>
      </c>
    </row>
    <row r="23" spans="1:17" ht="21.75" customHeight="1">
      <c r="A23" s="6" t="s">
        <v>32</v>
      </c>
      <c r="C23" s="142">
        <v>500000</v>
      </c>
      <c r="D23" s="111"/>
      <c r="E23" s="142">
        <v>188749599400</v>
      </c>
      <c r="F23" s="111"/>
      <c r="G23" s="142">
        <v>148802657000</v>
      </c>
      <c r="H23" s="111"/>
      <c r="I23" s="142">
        <v>39946942400</v>
      </c>
      <c r="J23" s="111"/>
      <c r="K23" s="142">
        <v>500000</v>
      </c>
      <c r="L23" s="111"/>
      <c r="M23" s="142">
        <v>188749599400</v>
      </c>
      <c r="N23" s="111"/>
      <c r="O23" s="142">
        <v>142694660073</v>
      </c>
      <c r="P23" s="111"/>
      <c r="Q23" s="142">
        <v>46054939327</v>
      </c>
    </row>
    <row r="24" spans="1:17" ht="21.75" customHeight="1">
      <c r="A24" s="6" t="s">
        <v>33</v>
      </c>
      <c r="C24" s="142">
        <v>8600000</v>
      </c>
      <c r="D24" s="111"/>
      <c r="E24" s="142">
        <v>102060923120</v>
      </c>
      <c r="F24" s="111"/>
      <c r="G24" s="142">
        <v>94089608202</v>
      </c>
      <c r="H24" s="111"/>
      <c r="I24" s="142">
        <v>7971314917</v>
      </c>
      <c r="J24" s="111"/>
      <c r="K24" s="142">
        <v>8600000</v>
      </c>
      <c r="L24" s="111"/>
      <c r="M24" s="142">
        <v>102060923120</v>
      </c>
      <c r="N24" s="111"/>
      <c r="O24" s="142">
        <v>56317952307</v>
      </c>
      <c r="P24" s="111"/>
      <c r="Q24" s="142">
        <v>45742970813</v>
      </c>
    </row>
    <row r="25" spans="1:17" ht="21.75" customHeight="1">
      <c r="A25" s="6" t="s">
        <v>74</v>
      </c>
      <c r="C25" s="142">
        <v>23482082</v>
      </c>
      <c r="D25" s="111"/>
      <c r="E25" s="142">
        <v>349508482592</v>
      </c>
      <c r="F25" s="111"/>
      <c r="G25" s="142">
        <v>278874039445</v>
      </c>
      <c r="H25" s="111"/>
      <c r="I25" s="142">
        <v>70634443147</v>
      </c>
      <c r="J25" s="111"/>
      <c r="K25" s="142">
        <v>23482082</v>
      </c>
      <c r="L25" s="111"/>
      <c r="M25" s="142">
        <v>349508482592</v>
      </c>
      <c r="N25" s="111"/>
      <c r="O25" s="142">
        <v>304870534894</v>
      </c>
      <c r="P25" s="111"/>
      <c r="Q25" s="142">
        <v>44637947698</v>
      </c>
    </row>
    <row r="26" spans="1:17" ht="21.75" customHeight="1">
      <c r="A26" s="6" t="s">
        <v>38</v>
      </c>
      <c r="C26" s="142">
        <v>66640310</v>
      </c>
      <c r="D26" s="111"/>
      <c r="E26" s="142">
        <v>180918493584</v>
      </c>
      <c r="F26" s="111"/>
      <c r="G26" s="142">
        <v>152929045589</v>
      </c>
      <c r="H26" s="111"/>
      <c r="I26" s="142">
        <v>27989447995</v>
      </c>
      <c r="J26" s="111"/>
      <c r="K26" s="142">
        <v>66640310</v>
      </c>
      <c r="L26" s="111"/>
      <c r="M26" s="142">
        <v>180918493584</v>
      </c>
      <c r="N26" s="111"/>
      <c r="O26" s="142">
        <v>136891931260</v>
      </c>
      <c r="P26" s="111"/>
      <c r="Q26" s="142">
        <v>44026562324</v>
      </c>
    </row>
    <row r="27" spans="1:17" ht="21.75" customHeight="1">
      <c r="A27" s="6" t="s">
        <v>24</v>
      </c>
      <c r="C27" s="142">
        <v>15691895</v>
      </c>
      <c r="D27" s="111"/>
      <c r="E27" s="142">
        <v>139979663898</v>
      </c>
      <c r="F27" s="111"/>
      <c r="G27" s="142">
        <v>125639518947</v>
      </c>
      <c r="H27" s="111"/>
      <c r="I27" s="142">
        <v>14340144951</v>
      </c>
      <c r="J27" s="111"/>
      <c r="K27" s="142">
        <v>15691895</v>
      </c>
      <c r="L27" s="111"/>
      <c r="M27" s="142">
        <v>139979663898</v>
      </c>
      <c r="N27" s="111"/>
      <c r="O27" s="142">
        <v>103501551654</v>
      </c>
      <c r="P27" s="111"/>
      <c r="Q27" s="142">
        <v>36478112244</v>
      </c>
    </row>
    <row r="28" spans="1:17" ht="21.75" customHeight="1">
      <c r="A28" s="6" t="s">
        <v>87</v>
      </c>
      <c r="C28" s="142">
        <v>14416898</v>
      </c>
      <c r="D28" s="111"/>
      <c r="E28" s="142">
        <v>103428442386</v>
      </c>
      <c r="F28" s="111"/>
      <c r="G28" s="142">
        <v>85393240343</v>
      </c>
      <c r="H28" s="111"/>
      <c r="I28" s="142">
        <v>18035202043</v>
      </c>
      <c r="J28" s="111"/>
      <c r="K28" s="142">
        <v>14416898</v>
      </c>
      <c r="L28" s="111"/>
      <c r="M28" s="142">
        <v>103428442386</v>
      </c>
      <c r="N28" s="111"/>
      <c r="O28" s="142">
        <v>67289719234</v>
      </c>
      <c r="P28" s="111"/>
      <c r="Q28" s="142">
        <v>36138723152</v>
      </c>
    </row>
    <row r="29" spans="1:17" ht="21.75" customHeight="1">
      <c r="A29" s="6" t="s">
        <v>61</v>
      </c>
      <c r="C29" s="142">
        <v>13750000</v>
      </c>
      <c r="D29" s="111"/>
      <c r="E29" s="142">
        <v>125522155000</v>
      </c>
      <c r="F29" s="111"/>
      <c r="G29" s="142">
        <v>113092698125</v>
      </c>
      <c r="H29" s="111"/>
      <c r="I29" s="142">
        <v>12429456874</v>
      </c>
      <c r="J29" s="111"/>
      <c r="K29" s="142">
        <v>13750000</v>
      </c>
      <c r="L29" s="111"/>
      <c r="M29" s="142">
        <v>125522155000</v>
      </c>
      <c r="N29" s="111"/>
      <c r="O29" s="142">
        <v>90607320996</v>
      </c>
      <c r="P29" s="111"/>
      <c r="Q29" s="142">
        <v>34914834004</v>
      </c>
    </row>
    <row r="30" spans="1:17" ht="21.75" customHeight="1">
      <c r="A30" s="6" t="s">
        <v>29</v>
      </c>
      <c r="C30" s="142">
        <v>40000000</v>
      </c>
      <c r="D30" s="111"/>
      <c r="E30" s="142">
        <v>139314708000</v>
      </c>
      <c r="F30" s="111"/>
      <c r="G30" s="142">
        <v>125569808625</v>
      </c>
      <c r="H30" s="111"/>
      <c r="I30" s="142">
        <v>13744899374</v>
      </c>
      <c r="J30" s="111"/>
      <c r="K30" s="142">
        <v>40000000</v>
      </c>
      <c r="L30" s="111"/>
      <c r="M30" s="142">
        <v>139314708000</v>
      </c>
      <c r="N30" s="111"/>
      <c r="O30" s="142">
        <v>107099295481</v>
      </c>
      <c r="P30" s="111"/>
      <c r="Q30" s="142">
        <v>32215412518</v>
      </c>
    </row>
    <row r="31" spans="1:17" ht="21.75" customHeight="1">
      <c r="A31" s="6" t="s">
        <v>40</v>
      </c>
      <c r="C31" s="142">
        <v>10752996</v>
      </c>
      <c r="D31" s="111"/>
      <c r="E31" s="142">
        <v>140522258239</v>
      </c>
      <c r="F31" s="111"/>
      <c r="G31" s="142">
        <v>117034377245</v>
      </c>
      <c r="H31" s="111"/>
      <c r="I31" s="142">
        <v>23487880994</v>
      </c>
      <c r="J31" s="111"/>
      <c r="K31" s="142">
        <v>10752996</v>
      </c>
      <c r="L31" s="111"/>
      <c r="M31" s="142">
        <v>140522258239</v>
      </c>
      <c r="N31" s="111"/>
      <c r="O31" s="142">
        <v>109616262244</v>
      </c>
      <c r="P31" s="111"/>
      <c r="Q31" s="142">
        <v>30905995995</v>
      </c>
    </row>
    <row r="32" spans="1:17" ht="21.75" customHeight="1">
      <c r="A32" s="6" t="s">
        <v>43</v>
      </c>
      <c r="C32" s="142">
        <v>7813019</v>
      </c>
      <c r="D32" s="111"/>
      <c r="E32" s="142">
        <v>107373847429</v>
      </c>
      <c r="F32" s="111"/>
      <c r="G32" s="142">
        <v>115035032124</v>
      </c>
      <c r="H32" s="111"/>
      <c r="I32" s="142">
        <v>-7661184694</v>
      </c>
      <c r="J32" s="111"/>
      <c r="K32" s="142">
        <v>7813019</v>
      </c>
      <c r="L32" s="111"/>
      <c r="M32" s="142">
        <v>107373847429</v>
      </c>
      <c r="N32" s="111"/>
      <c r="O32" s="142">
        <v>76532845537</v>
      </c>
      <c r="P32" s="111"/>
      <c r="Q32" s="142">
        <v>30841001892</v>
      </c>
    </row>
    <row r="33" spans="1:17" ht="21.75" customHeight="1">
      <c r="A33" s="6" t="s">
        <v>23</v>
      </c>
      <c r="C33" s="142">
        <v>35390949</v>
      </c>
      <c r="D33" s="111"/>
      <c r="E33" s="142">
        <v>165402845501</v>
      </c>
      <c r="F33" s="111"/>
      <c r="G33" s="142">
        <v>152320758158</v>
      </c>
      <c r="H33" s="111"/>
      <c r="I33" s="142">
        <v>13082087343</v>
      </c>
      <c r="J33" s="111"/>
      <c r="K33" s="142">
        <v>35390949</v>
      </c>
      <c r="L33" s="111"/>
      <c r="M33" s="142">
        <v>165402845501</v>
      </c>
      <c r="N33" s="111"/>
      <c r="O33" s="142">
        <v>135599672347</v>
      </c>
      <c r="P33" s="111"/>
      <c r="Q33" s="142">
        <v>29803173154</v>
      </c>
    </row>
    <row r="34" spans="1:17" ht="21.75" customHeight="1">
      <c r="A34" s="6" t="s">
        <v>64</v>
      </c>
      <c r="C34" s="142">
        <v>22570702</v>
      </c>
      <c r="D34" s="111"/>
      <c r="E34" s="142">
        <v>92160488398</v>
      </c>
      <c r="F34" s="111"/>
      <c r="G34" s="142">
        <v>80818220859</v>
      </c>
      <c r="H34" s="111"/>
      <c r="I34" s="142">
        <v>11342267539</v>
      </c>
      <c r="J34" s="111"/>
      <c r="K34" s="142">
        <v>22570702</v>
      </c>
      <c r="L34" s="111"/>
      <c r="M34" s="142">
        <v>92160488398</v>
      </c>
      <c r="N34" s="111"/>
      <c r="O34" s="142">
        <v>62375122971</v>
      </c>
      <c r="P34" s="111"/>
      <c r="Q34" s="142">
        <v>29785365427</v>
      </c>
    </row>
    <row r="35" spans="1:17" ht="21.75" customHeight="1">
      <c r="A35" s="6" t="s">
        <v>76</v>
      </c>
      <c r="C35" s="142">
        <v>7000</v>
      </c>
      <c r="D35" s="111"/>
      <c r="E35" s="142">
        <v>99859341008</v>
      </c>
      <c r="F35" s="111"/>
      <c r="G35" s="142">
        <v>74929736000</v>
      </c>
      <c r="H35" s="111"/>
      <c r="I35" s="142">
        <v>24929605008</v>
      </c>
      <c r="J35" s="111"/>
      <c r="K35" s="142">
        <v>7000</v>
      </c>
      <c r="L35" s="111"/>
      <c r="M35" s="142">
        <v>99859341008</v>
      </c>
      <c r="N35" s="111"/>
      <c r="O35" s="142">
        <v>72483299106</v>
      </c>
      <c r="P35" s="111"/>
      <c r="Q35" s="142">
        <v>27376041902</v>
      </c>
    </row>
    <row r="36" spans="1:17" ht="21.75" customHeight="1">
      <c r="A36" s="6" t="s">
        <v>60</v>
      </c>
      <c r="C36" s="142">
        <v>750000</v>
      </c>
      <c r="D36" s="111"/>
      <c r="E36" s="142">
        <v>100132446375</v>
      </c>
      <c r="F36" s="111"/>
      <c r="G36" s="142">
        <v>101712737625</v>
      </c>
      <c r="H36" s="111"/>
      <c r="I36" s="142">
        <v>-1580291250</v>
      </c>
      <c r="J36" s="111"/>
      <c r="K36" s="142">
        <v>750000</v>
      </c>
      <c r="L36" s="111"/>
      <c r="M36" s="142">
        <v>100132446375</v>
      </c>
      <c r="N36" s="111"/>
      <c r="O36" s="142">
        <v>74442652680</v>
      </c>
      <c r="P36" s="111"/>
      <c r="Q36" s="142">
        <v>25689793695</v>
      </c>
    </row>
    <row r="37" spans="1:17" ht="21.75" customHeight="1">
      <c r="A37" s="6" t="s">
        <v>69</v>
      </c>
      <c r="C37" s="142">
        <v>2260214</v>
      </c>
      <c r="D37" s="111"/>
      <c r="E37" s="142">
        <v>71543487210</v>
      </c>
      <c r="F37" s="111"/>
      <c r="G37" s="142">
        <v>59111543997</v>
      </c>
      <c r="H37" s="111"/>
      <c r="I37" s="142">
        <v>12431943213</v>
      </c>
      <c r="J37" s="111"/>
      <c r="K37" s="142">
        <v>2260214</v>
      </c>
      <c r="L37" s="111"/>
      <c r="M37" s="142">
        <v>71543487210</v>
      </c>
      <c r="N37" s="111"/>
      <c r="O37" s="142">
        <v>47320990791</v>
      </c>
      <c r="P37" s="111"/>
      <c r="Q37" s="142">
        <v>24222496419</v>
      </c>
    </row>
    <row r="38" spans="1:17" ht="21.75" customHeight="1">
      <c r="A38" s="6" t="s">
        <v>83</v>
      </c>
      <c r="C38" s="142">
        <v>7618788</v>
      </c>
      <c r="D38" s="111"/>
      <c r="E38" s="142">
        <v>159513779620</v>
      </c>
      <c r="F38" s="111"/>
      <c r="G38" s="142">
        <v>129560926013</v>
      </c>
      <c r="H38" s="111"/>
      <c r="I38" s="142">
        <v>29952853607</v>
      </c>
      <c r="J38" s="111"/>
      <c r="K38" s="142">
        <v>7618788</v>
      </c>
      <c r="L38" s="111"/>
      <c r="M38" s="142">
        <v>159513779620</v>
      </c>
      <c r="N38" s="111"/>
      <c r="O38" s="142">
        <v>135466103366</v>
      </c>
      <c r="P38" s="111"/>
      <c r="Q38" s="142">
        <v>24047676254</v>
      </c>
    </row>
    <row r="39" spans="1:17" ht="21.75" customHeight="1">
      <c r="A39" s="6" t="s">
        <v>48</v>
      </c>
      <c r="C39" s="142">
        <v>20000000</v>
      </c>
      <c r="D39" s="111"/>
      <c r="E39" s="142">
        <v>134750266000</v>
      </c>
      <c r="F39" s="111"/>
      <c r="G39" s="142">
        <v>113909001720</v>
      </c>
      <c r="H39" s="111"/>
      <c r="I39" s="142">
        <v>20841264279</v>
      </c>
      <c r="J39" s="111"/>
      <c r="K39" s="142">
        <v>20000000</v>
      </c>
      <c r="L39" s="111"/>
      <c r="M39" s="142">
        <v>134750266000</v>
      </c>
      <c r="N39" s="111"/>
      <c r="O39" s="142">
        <v>113254056431</v>
      </c>
      <c r="P39" s="111"/>
      <c r="Q39" s="142">
        <v>21496209568</v>
      </c>
    </row>
    <row r="40" spans="1:17" ht="21.75" customHeight="1">
      <c r="A40" s="6" t="s">
        <v>20</v>
      </c>
      <c r="C40" s="142">
        <v>98513752</v>
      </c>
      <c r="D40" s="111"/>
      <c r="E40" s="142">
        <v>262073757308</v>
      </c>
      <c r="F40" s="111"/>
      <c r="G40" s="142">
        <v>249335808988</v>
      </c>
      <c r="H40" s="111"/>
      <c r="I40" s="142">
        <v>12737948320</v>
      </c>
      <c r="J40" s="111"/>
      <c r="K40" s="142">
        <v>98513752</v>
      </c>
      <c r="L40" s="111"/>
      <c r="M40" s="142">
        <v>262073757308</v>
      </c>
      <c r="N40" s="111"/>
      <c r="O40" s="142">
        <v>240846837497</v>
      </c>
      <c r="P40" s="111"/>
      <c r="Q40" s="142">
        <v>21226919811</v>
      </c>
    </row>
    <row r="41" spans="1:17" ht="21.75" customHeight="1">
      <c r="A41" s="6" t="s">
        <v>54</v>
      </c>
      <c r="C41" s="142">
        <v>9791460</v>
      </c>
      <c r="D41" s="111"/>
      <c r="E41" s="142">
        <v>81029538598</v>
      </c>
      <c r="F41" s="111"/>
      <c r="G41" s="142">
        <v>67710741361</v>
      </c>
      <c r="H41" s="111"/>
      <c r="I41" s="142">
        <v>13318797237</v>
      </c>
      <c r="J41" s="111"/>
      <c r="K41" s="142">
        <v>9791460</v>
      </c>
      <c r="L41" s="111"/>
      <c r="M41" s="142">
        <v>81029538598</v>
      </c>
      <c r="N41" s="111"/>
      <c r="O41" s="142">
        <v>61252795874</v>
      </c>
      <c r="P41" s="111"/>
      <c r="Q41" s="142">
        <v>19776742724</v>
      </c>
    </row>
    <row r="42" spans="1:17" ht="21.75" customHeight="1">
      <c r="A42" s="6" t="s">
        <v>35</v>
      </c>
      <c r="C42" s="142">
        <v>400000</v>
      </c>
      <c r="D42" s="111"/>
      <c r="E42" s="142">
        <v>87577750200</v>
      </c>
      <c r="F42" s="111"/>
      <c r="G42" s="142">
        <v>73045987782</v>
      </c>
      <c r="H42" s="111"/>
      <c r="I42" s="142">
        <v>14531762417</v>
      </c>
      <c r="J42" s="111"/>
      <c r="K42" s="142">
        <v>400000</v>
      </c>
      <c r="L42" s="111"/>
      <c r="M42" s="142">
        <v>87577750200</v>
      </c>
      <c r="N42" s="111"/>
      <c r="O42" s="142">
        <v>73258604475</v>
      </c>
      <c r="P42" s="111"/>
      <c r="Q42" s="142">
        <v>14319145724</v>
      </c>
    </row>
    <row r="43" spans="1:17" ht="21.75" customHeight="1">
      <c r="A43" s="6" t="s">
        <v>52</v>
      </c>
      <c r="C43" s="142">
        <v>1981502</v>
      </c>
      <c r="D43" s="111"/>
      <c r="E43" s="142">
        <v>72768506462</v>
      </c>
      <c r="F43" s="111"/>
      <c r="G43" s="142">
        <v>56894512237</v>
      </c>
      <c r="H43" s="111"/>
      <c r="I43" s="142">
        <v>15873994225</v>
      </c>
      <c r="J43" s="111"/>
      <c r="K43" s="142">
        <v>1981502</v>
      </c>
      <c r="L43" s="111"/>
      <c r="M43" s="142">
        <v>72768506462</v>
      </c>
      <c r="N43" s="111"/>
      <c r="O43" s="142">
        <v>59923129866</v>
      </c>
      <c r="P43" s="111"/>
      <c r="Q43" s="142">
        <v>12845376596</v>
      </c>
    </row>
    <row r="44" spans="1:17" ht="21.75" customHeight="1">
      <c r="A44" s="6" t="s">
        <v>59</v>
      </c>
      <c r="C44" s="142">
        <v>4478395</v>
      </c>
      <c r="D44" s="111"/>
      <c r="E44" s="142">
        <v>56702594604</v>
      </c>
      <c r="F44" s="111"/>
      <c r="G44" s="142">
        <v>58908759372</v>
      </c>
      <c r="H44" s="111"/>
      <c r="I44" s="142">
        <v>-2206164767</v>
      </c>
      <c r="J44" s="111"/>
      <c r="K44" s="142">
        <v>4478395</v>
      </c>
      <c r="L44" s="111"/>
      <c r="M44" s="142">
        <v>56702594604</v>
      </c>
      <c r="N44" s="111"/>
      <c r="O44" s="142">
        <v>46470762525</v>
      </c>
      <c r="P44" s="111"/>
      <c r="Q44" s="142">
        <v>10231832079</v>
      </c>
    </row>
    <row r="45" spans="1:17" ht="21.75" customHeight="1">
      <c r="A45" s="6" t="s">
        <v>90</v>
      </c>
      <c r="C45" s="142">
        <v>15000000</v>
      </c>
      <c r="D45" s="111"/>
      <c r="E45" s="142">
        <v>64581892950</v>
      </c>
      <c r="F45" s="111"/>
      <c r="G45" s="142">
        <v>54894893035</v>
      </c>
      <c r="H45" s="111"/>
      <c r="I45" s="142">
        <v>9686999915</v>
      </c>
      <c r="J45" s="111"/>
      <c r="K45" s="142">
        <v>15000000</v>
      </c>
      <c r="L45" s="111"/>
      <c r="M45" s="142">
        <v>64581892950</v>
      </c>
      <c r="N45" s="111"/>
      <c r="O45" s="142">
        <v>54894893035</v>
      </c>
      <c r="P45" s="111"/>
      <c r="Q45" s="142">
        <v>9686999915</v>
      </c>
    </row>
    <row r="46" spans="1:17" ht="21.75" customHeight="1">
      <c r="A46" s="6" t="s">
        <v>42</v>
      </c>
      <c r="C46" s="142">
        <v>10423629</v>
      </c>
      <c r="D46" s="111"/>
      <c r="E46" s="142">
        <v>153801218152</v>
      </c>
      <c r="F46" s="111"/>
      <c r="G46" s="142">
        <v>126170002850</v>
      </c>
      <c r="H46" s="111"/>
      <c r="I46" s="142">
        <v>27631215302</v>
      </c>
      <c r="J46" s="111"/>
      <c r="K46" s="142">
        <v>10423629</v>
      </c>
      <c r="L46" s="111"/>
      <c r="M46" s="142">
        <v>153801218152</v>
      </c>
      <c r="N46" s="111"/>
      <c r="O46" s="142">
        <v>144479775415</v>
      </c>
      <c r="P46" s="111"/>
      <c r="Q46" s="142">
        <v>9321442737</v>
      </c>
    </row>
    <row r="47" spans="1:17" ht="21.75" customHeight="1">
      <c r="A47" s="6" t="s">
        <v>88</v>
      </c>
      <c r="C47" s="142">
        <v>12880000</v>
      </c>
      <c r="D47" s="111"/>
      <c r="E47" s="142">
        <v>90357693832</v>
      </c>
      <c r="F47" s="111"/>
      <c r="G47" s="142">
        <v>80634808520</v>
      </c>
      <c r="H47" s="111"/>
      <c r="I47" s="142">
        <v>9722885311</v>
      </c>
      <c r="J47" s="111"/>
      <c r="K47" s="142">
        <v>12880000</v>
      </c>
      <c r="L47" s="111"/>
      <c r="M47" s="142">
        <v>90357693832</v>
      </c>
      <c r="N47" s="111"/>
      <c r="O47" s="142">
        <v>81243551513</v>
      </c>
      <c r="P47" s="111"/>
      <c r="Q47" s="142">
        <v>9114142318</v>
      </c>
    </row>
    <row r="48" spans="1:17" ht="21.75" customHeight="1">
      <c r="A48" s="6" t="s">
        <v>19</v>
      </c>
      <c r="C48" s="142">
        <v>104028738</v>
      </c>
      <c r="D48" s="111"/>
      <c r="E48" s="142">
        <v>58734795041</v>
      </c>
      <c r="F48" s="111"/>
      <c r="G48" s="142">
        <v>48200056493</v>
      </c>
      <c r="H48" s="111"/>
      <c r="I48" s="142">
        <v>10534738548</v>
      </c>
      <c r="J48" s="111"/>
      <c r="K48" s="142">
        <v>104028738</v>
      </c>
      <c r="L48" s="111"/>
      <c r="M48" s="142">
        <v>58734795041</v>
      </c>
      <c r="N48" s="111"/>
      <c r="O48" s="142">
        <v>50222652335</v>
      </c>
      <c r="P48" s="111"/>
      <c r="Q48" s="142">
        <v>8512142706</v>
      </c>
    </row>
    <row r="49" spans="1:17" ht="21.75" customHeight="1">
      <c r="A49" s="6" t="s">
        <v>25</v>
      </c>
      <c r="C49" s="142">
        <v>30000000</v>
      </c>
      <c r="D49" s="111"/>
      <c r="E49" s="142">
        <v>77158915200</v>
      </c>
      <c r="F49" s="111"/>
      <c r="G49" s="142">
        <v>68726230500</v>
      </c>
      <c r="H49" s="111"/>
      <c r="I49" s="142">
        <v>8432684699</v>
      </c>
      <c r="J49" s="111"/>
      <c r="K49" s="142">
        <v>30000000</v>
      </c>
      <c r="L49" s="111"/>
      <c r="M49" s="142">
        <v>77158915200</v>
      </c>
      <c r="N49" s="111"/>
      <c r="O49" s="142">
        <v>68703697647</v>
      </c>
      <c r="P49" s="111"/>
      <c r="Q49" s="142">
        <v>8455217552</v>
      </c>
    </row>
    <row r="50" spans="1:17" ht="21.75" customHeight="1">
      <c r="A50" s="132" t="s">
        <v>86</v>
      </c>
      <c r="C50" s="143">
        <v>10949834</v>
      </c>
      <c r="D50" s="111"/>
      <c r="E50" s="143">
        <v>39114690419</v>
      </c>
      <c r="F50" s="111"/>
      <c r="G50" s="143">
        <v>40087427470</v>
      </c>
      <c r="H50" s="111"/>
      <c r="I50" s="143">
        <v>-972737050</v>
      </c>
      <c r="J50" s="111"/>
      <c r="K50" s="143">
        <v>10949834</v>
      </c>
      <c r="L50" s="111"/>
      <c r="M50" s="143">
        <v>39114690419</v>
      </c>
      <c r="N50" s="111"/>
      <c r="O50" s="143">
        <v>31419217466</v>
      </c>
      <c r="P50" s="111"/>
      <c r="Q50" s="143">
        <v>7695472953</v>
      </c>
    </row>
    <row r="51" spans="1:17" ht="21.75" customHeight="1">
      <c r="A51" s="6" t="s">
        <v>55</v>
      </c>
      <c r="C51" s="142">
        <v>4454468</v>
      </c>
      <c r="D51" s="111"/>
      <c r="E51" s="142">
        <v>89638309036</v>
      </c>
      <c r="F51" s="111"/>
      <c r="G51" s="142">
        <v>69783911729</v>
      </c>
      <c r="H51" s="111"/>
      <c r="I51" s="142">
        <v>19854397307</v>
      </c>
      <c r="J51" s="111"/>
      <c r="K51" s="142">
        <v>4454468</v>
      </c>
      <c r="L51" s="111"/>
      <c r="M51" s="142">
        <v>89638309036</v>
      </c>
      <c r="N51" s="111"/>
      <c r="O51" s="142">
        <v>82932128146</v>
      </c>
      <c r="P51" s="111"/>
      <c r="Q51" s="142">
        <v>6706180890</v>
      </c>
    </row>
    <row r="52" spans="1:17" ht="21.75" customHeight="1">
      <c r="A52" s="6" t="s">
        <v>53</v>
      </c>
      <c r="C52" s="142">
        <v>9734574</v>
      </c>
      <c r="D52" s="111"/>
      <c r="E52" s="142">
        <v>123929149282</v>
      </c>
      <c r="F52" s="111"/>
      <c r="G52" s="142">
        <v>91076426112</v>
      </c>
      <c r="H52" s="111"/>
      <c r="I52" s="142">
        <v>32852723170</v>
      </c>
      <c r="J52" s="111"/>
      <c r="K52" s="142">
        <v>9734574</v>
      </c>
      <c r="L52" s="111"/>
      <c r="M52" s="142">
        <v>123929149282</v>
      </c>
      <c r="N52" s="111"/>
      <c r="O52" s="142">
        <v>117598252982</v>
      </c>
      <c r="P52" s="111"/>
      <c r="Q52" s="142">
        <v>6330896300</v>
      </c>
    </row>
    <row r="53" spans="1:17" ht="21.75" customHeight="1">
      <c r="A53" s="6" t="s">
        <v>62</v>
      </c>
      <c r="C53" s="142">
        <v>20925736</v>
      </c>
      <c r="D53" s="111"/>
      <c r="E53" s="142">
        <v>61191449238</v>
      </c>
      <c r="F53" s="111"/>
      <c r="G53" s="142">
        <v>54732647609</v>
      </c>
      <c r="H53" s="111"/>
      <c r="I53" s="142">
        <v>6458801629</v>
      </c>
      <c r="J53" s="111"/>
      <c r="K53" s="142">
        <v>20925736</v>
      </c>
      <c r="L53" s="111"/>
      <c r="M53" s="142">
        <v>61191449238</v>
      </c>
      <c r="N53" s="111"/>
      <c r="O53" s="142">
        <v>54950878738</v>
      </c>
      <c r="P53" s="111"/>
      <c r="Q53" s="142">
        <v>6240570500</v>
      </c>
    </row>
    <row r="54" spans="1:17" ht="21.75" customHeight="1">
      <c r="A54" s="6" t="s">
        <v>84</v>
      </c>
      <c r="C54" s="142">
        <v>8492156</v>
      </c>
      <c r="D54" s="111"/>
      <c r="E54" s="142">
        <v>52497167480</v>
      </c>
      <c r="F54" s="111"/>
      <c r="G54" s="142">
        <v>50131680823</v>
      </c>
      <c r="H54" s="111"/>
      <c r="I54" s="142">
        <v>2365486657</v>
      </c>
      <c r="J54" s="111"/>
      <c r="K54" s="142">
        <v>8492156</v>
      </c>
      <c r="L54" s="111"/>
      <c r="M54" s="142">
        <v>52497167480</v>
      </c>
      <c r="N54" s="111"/>
      <c r="O54" s="142">
        <v>47616841468</v>
      </c>
      <c r="P54" s="111"/>
      <c r="Q54" s="142">
        <v>4880326012</v>
      </c>
    </row>
    <row r="55" spans="1:17" ht="21.75" customHeight="1">
      <c r="A55" s="6" t="s">
        <v>77</v>
      </c>
      <c r="C55" s="142">
        <v>2175000</v>
      </c>
      <c r="D55" s="111"/>
      <c r="E55" s="142">
        <v>112225737000</v>
      </c>
      <c r="F55" s="111"/>
      <c r="G55" s="142">
        <v>103580460000</v>
      </c>
      <c r="H55" s="111"/>
      <c r="I55" s="142">
        <v>8645276999</v>
      </c>
      <c r="J55" s="111"/>
      <c r="K55" s="142">
        <v>2175000</v>
      </c>
      <c r="L55" s="111"/>
      <c r="M55" s="142">
        <v>112225737000</v>
      </c>
      <c r="N55" s="111"/>
      <c r="O55" s="142">
        <v>107687436925</v>
      </c>
      <c r="P55" s="111"/>
      <c r="Q55" s="142">
        <v>4538300074</v>
      </c>
    </row>
    <row r="56" spans="1:17" ht="21.75" customHeight="1">
      <c r="A56" s="6" t="s">
        <v>50</v>
      </c>
      <c r="C56" s="142">
        <v>42375712</v>
      </c>
      <c r="D56" s="111"/>
      <c r="E56" s="142">
        <v>22663951635</v>
      </c>
      <c r="F56" s="111"/>
      <c r="G56" s="142">
        <v>20306702346</v>
      </c>
      <c r="H56" s="111"/>
      <c r="I56" s="142">
        <v>2357249289</v>
      </c>
      <c r="J56" s="111"/>
      <c r="K56" s="142">
        <v>42375712</v>
      </c>
      <c r="L56" s="111"/>
      <c r="M56" s="142">
        <v>22663951635</v>
      </c>
      <c r="N56" s="111"/>
      <c r="O56" s="142">
        <v>18653029886</v>
      </c>
      <c r="P56" s="111"/>
      <c r="Q56" s="142">
        <v>4010921749</v>
      </c>
    </row>
    <row r="57" spans="1:17" ht="21.75" customHeight="1">
      <c r="A57" s="6" t="s">
        <v>71</v>
      </c>
      <c r="C57" s="142">
        <v>25523066</v>
      </c>
      <c r="D57" s="111"/>
      <c r="E57" s="142">
        <v>105076630931</v>
      </c>
      <c r="F57" s="111"/>
      <c r="G57" s="142">
        <v>80475572163</v>
      </c>
      <c r="H57" s="111"/>
      <c r="I57" s="142">
        <v>24601058768</v>
      </c>
      <c r="J57" s="111"/>
      <c r="K57" s="142">
        <v>25523066</v>
      </c>
      <c r="L57" s="111"/>
      <c r="M57" s="142">
        <v>105076630931</v>
      </c>
      <c r="N57" s="111"/>
      <c r="O57" s="142">
        <v>101211534461</v>
      </c>
      <c r="P57" s="111"/>
      <c r="Q57" s="142">
        <v>3865096470</v>
      </c>
    </row>
    <row r="58" spans="1:17" ht="21.75" customHeight="1">
      <c r="A58" s="6" t="s">
        <v>79</v>
      </c>
      <c r="C58" s="142">
        <v>18717310</v>
      </c>
      <c r="D58" s="111"/>
      <c r="E58" s="142">
        <v>56832233092</v>
      </c>
      <c r="F58" s="111"/>
      <c r="G58" s="142">
        <v>46407377412</v>
      </c>
      <c r="H58" s="111"/>
      <c r="I58" s="142">
        <v>10424855680</v>
      </c>
      <c r="J58" s="111"/>
      <c r="K58" s="142">
        <v>18717310</v>
      </c>
      <c r="L58" s="111"/>
      <c r="M58" s="142">
        <v>56832233092</v>
      </c>
      <c r="N58" s="111"/>
      <c r="O58" s="142">
        <v>53068424610</v>
      </c>
      <c r="P58" s="111"/>
      <c r="Q58" s="142">
        <v>3763808482</v>
      </c>
    </row>
    <row r="59" spans="1:17" ht="21.75" customHeight="1">
      <c r="A59" s="6" t="s">
        <v>85</v>
      </c>
      <c r="C59" s="142">
        <v>12842728</v>
      </c>
      <c r="D59" s="111"/>
      <c r="E59" s="142">
        <v>60493174773</v>
      </c>
      <c r="F59" s="111"/>
      <c r="G59" s="142">
        <v>59089195695</v>
      </c>
      <c r="H59" s="111"/>
      <c r="I59" s="142">
        <v>1403979078</v>
      </c>
      <c r="J59" s="111"/>
      <c r="K59" s="142">
        <v>12842728</v>
      </c>
      <c r="L59" s="111"/>
      <c r="M59" s="142">
        <v>60493174773</v>
      </c>
      <c r="N59" s="111"/>
      <c r="O59" s="142">
        <v>56843294079</v>
      </c>
      <c r="P59" s="111"/>
      <c r="Q59" s="142">
        <v>3649880694</v>
      </c>
    </row>
    <row r="60" spans="1:17" ht="21.75" customHeight="1">
      <c r="A60" s="6" t="s">
        <v>30</v>
      </c>
      <c r="C60" s="142">
        <v>2000000</v>
      </c>
      <c r="D60" s="111"/>
      <c r="E60" s="142">
        <v>172391036180</v>
      </c>
      <c r="F60" s="111"/>
      <c r="G60" s="142">
        <v>169365957900</v>
      </c>
      <c r="H60" s="111"/>
      <c r="I60" s="142">
        <v>3025078279</v>
      </c>
      <c r="J60" s="111"/>
      <c r="K60" s="142">
        <v>2000000</v>
      </c>
      <c r="L60" s="111"/>
      <c r="M60" s="142">
        <v>172391036180</v>
      </c>
      <c r="N60" s="111"/>
      <c r="O60" s="142">
        <v>169406001000</v>
      </c>
      <c r="P60" s="111"/>
      <c r="Q60" s="142">
        <v>2985035179</v>
      </c>
    </row>
    <row r="61" spans="1:17" ht="21.75" customHeight="1">
      <c r="A61" s="6" t="s">
        <v>75</v>
      </c>
      <c r="C61" s="142">
        <v>4281742</v>
      </c>
      <c r="D61" s="111"/>
      <c r="E61" s="142">
        <v>79279699546</v>
      </c>
      <c r="F61" s="111"/>
      <c r="G61" s="142">
        <v>70561444703</v>
      </c>
      <c r="H61" s="111"/>
      <c r="I61" s="142">
        <v>8718254843</v>
      </c>
      <c r="J61" s="111"/>
      <c r="K61" s="142">
        <v>4281742</v>
      </c>
      <c r="L61" s="111"/>
      <c r="M61" s="142">
        <v>79279699546</v>
      </c>
      <c r="N61" s="111"/>
      <c r="O61" s="142">
        <v>77469916142</v>
      </c>
      <c r="P61" s="111"/>
      <c r="Q61" s="142">
        <v>1809783404</v>
      </c>
    </row>
    <row r="62" spans="1:17" ht="21.75" customHeight="1">
      <c r="A62" s="6" t="s">
        <v>68</v>
      </c>
      <c r="C62" s="142">
        <v>7079893</v>
      </c>
      <c r="D62" s="111"/>
      <c r="E62" s="142">
        <v>103972448321</v>
      </c>
      <c r="F62" s="111"/>
      <c r="G62" s="142">
        <v>99042853343</v>
      </c>
      <c r="H62" s="111"/>
      <c r="I62" s="142">
        <v>4929594978</v>
      </c>
      <c r="J62" s="111"/>
      <c r="K62" s="142">
        <v>7079893</v>
      </c>
      <c r="L62" s="111"/>
      <c r="M62" s="142">
        <v>103972448321</v>
      </c>
      <c r="N62" s="111"/>
      <c r="O62" s="142">
        <v>103063523180</v>
      </c>
      <c r="P62" s="111"/>
      <c r="Q62" s="142">
        <v>908925141</v>
      </c>
    </row>
    <row r="63" spans="1:17" ht="21.75" customHeight="1">
      <c r="A63" s="6" t="s">
        <v>21</v>
      </c>
      <c r="C63" s="142">
        <v>6201766</v>
      </c>
      <c r="D63" s="111"/>
      <c r="E63" s="142">
        <v>3895372078</v>
      </c>
      <c r="F63" s="111"/>
      <c r="G63" s="142">
        <v>1590459997</v>
      </c>
      <c r="H63" s="111"/>
      <c r="I63" s="142">
        <v>2304912081</v>
      </c>
      <c r="J63" s="111"/>
      <c r="K63" s="142">
        <v>6201766</v>
      </c>
      <c r="L63" s="111"/>
      <c r="M63" s="142">
        <v>3895372078</v>
      </c>
      <c r="N63" s="111"/>
      <c r="O63" s="142">
        <v>3587834804</v>
      </c>
      <c r="P63" s="111"/>
      <c r="Q63" s="142">
        <v>307537274</v>
      </c>
    </row>
    <row r="64" spans="1:17" ht="21.75" customHeight="1">
      <c r="A64" s="6" t="s">
        <v>63</v>
      </c>
      <c r="C64" s="142">
        <v>52551677</v>
      </c>
      <c r="D64" s="111"/>
      <c r="E64" s="142">
        <v>22683271853</v>
      </c>
      <c r="F64" s="111"/>
      <c r="G64" s="142">
        <v>22680528655</v>
      </c>
      <c r="H64" s="111"/>
      <c r="I64" s="142">
        <v>2743198</v>
      </c>
      <c r="J64" s="111"/>
      <c r="K64" s="142">
        <v>52551677</v>
      </c>
      <c r="L64" s="111"/>
      <c r="M64" s="142">
        <v>22683271853</v>
      </c>
      <c r="N64" s="111"/>
      <c r="O64" s="142">
        <v>22410528649</v>
      </c>
      <c r="P64" s="111"/>
      <c r="Q64" s="142">
        <v>272743204</v>
      </c>
    </row>
    <row r="65" spans="1:17" ht="21.75" customHeight="1">
      <c r="A65" s="6" t="s">
        <v>78</v>
      </c>
      <c r="C65" s="142">
        <v>39000000</v>
      </c>
      <c r="D65" s="111"/>
      <c r="E65" s="142">
        <v>99687413280</v>
      </c>
      <c r="F65" s="111"/>
      <c r="G65" s="142">
        <v>82611369750</v>
      </c>
      <c r="H65" s="111"/>
      <c r="I65" s="142">
        <v>17076043530</v>
      </c>
      <c r="J65" s="111"/>
      <c r="K65" s="142">
        <v>39000000</v>
      </c>
      <c r="L65" s="111"/>
      <c r="M65" s="142">
        <v>99687413280</v>
      </c>
      <c r="N65" s="111"/>
      <c r="O65" s="142">
        <v>99541707600</v>
      </c>
      <c r="P65" s="111"/>
      <c r="Q65" s="142">
        <v>145705679</v>
      </c>
    </row>
    <row r="66" spans="1:17" ht="21.75" customHeight="1">
      <c r="A66" s="132" t="s">
        <v>140</v>
      </c>
      <c r="C66" s="143">
        <v>51500</v>
      </c>
      <c r="D66" s="111"/>
      <c r="E66" s="143">
        <v>47055699543</v>
      </c>
      <c r="F66" s="111"/>
      <c r="G66" s="143">
        <v>47074180171</v>
      </c>
      <c r="H66" s="111"/>
      <c r="I66" s="143">
        <v>-18480627</v>
      </c>
      <c r="J66" s="111"/>
      <c r="K66" s="143">
        <v>51500</v>
      </c>
      <c r="L66" s="111"/>
      <c r="M66" s="143">
        <v>47055699543</v>
      </c>
      <c r="N66" s="111"/>
      <c r="O66" s="143">
        <v>47074180171</v>
      </c>
      <c r="P66" s="111"/>
      <c r="Q66" s="143">
        <v>-18480627</v>
      </c>
    </row>
    <row r="67" spans="1:17" ht="21.75" customHeight="1">
      <c r="A67" s="6" t="s">
        <v>137</v>
      </c>
      <c r="C67" s="142">
        <v>160000</v>
      </c>
      <c r="D67" s="111"/>
      <c r="E67" s="142">
        <v>133911146200</v>
      </c>
      <c r="F67" s="111"/>
      <c r="G67" s="142">
        <v>134034061000</v>
      </c>
      <c r="H67" s="111"/>
      <c r="I67" s="142">
        <v>-122914799</v>
      </c>
      <c r="J67" s="111"/>
      <c r="K67" s="142">
        <v>160000</v>
      </c>
      <c r="L67" s="111"/>
      <c r="M67" s="142">
        <v>133911146200</v>
      </c>
      <c r="N67" s="111"/>
      <c r="O67" s="142">
        <v>134034061000</v>
      </c>
      <c r="P67" s="111"/>
      <c r="Q67" s="142">
        <v>-122914799</v>
      </c>
    </row>
    <row r="68" spans="1:17" ht="21.75" customHeight="1">
      <c r="A68" s="6" t="s">
        <v>89</v>
      </c>
      <c r="C68" s="142">
        <v>267500</v>
      </c>
      <c r="D68" s="111"/>
      <c r="E68" s="142">
        <v>7249219496</v>
      </c>
      <c r="F68" s="111"/>
      <c r="G68" s="142">
        <v>7421295158</v>
      </c>
      <c r="H68" s="111"/>
      <c r="I68" s="142">
        <v>-172075661</v>
      </c>
      <c r="J68" s="111"/>
      <c r="K68" s="142">
        <v>267500</v>
      </c>
      <c r="L68" s="111"/>
      <c r="M68" s="142">
        <v>7249219496</v>
      </c>
      <c r="N68" s="111"/>
      <c r="O68" s="142">
        <v>7421295158</v>
      </c>
      <c r="P68" s="111"/>
      <c r="Q68" s="142">
        <v>-172075661</v>
      </c>
    </row>
    <row r="69" spans="1:17" ht="21.75" customHeight="1">
      <c r="A69" s="6" t="s">
        <v>49</v>
      </c>
      <c r="C69" s="142">
        <v>5000000</v>
      </c>
      <c r="D69" s="111"/>
      <c r="E69" s="142">
        <v>104138736500</v>
      </c>
      <c r="F69" s="111"/>
      <c r="G69" s="142">
        <v>74831536483</v>
      </c>
      <c r="H69" s="111"/>
      <c r="I69" s="142">
        <v>29307200017</v>
      </c>
      <c r="J69" s="111"/>
      <c r="K69" s="142">
        <v>5000000</v>
      </c>
      <c r="L69" s="111"/>
      <c r="M69" s="142">
        <v>104138736500</v>
      </c>
      <c r="N69" s="111"/>
      <c r="O69" s="142">
        <v>105210844249</v>
      </c>
      <c r="P69" s="111"/>
      <c r="Q69" s="142">
        <v>-1072107749</v>
      </c>
    </row>
    <row r="70" spans="1:17" ht="21.75" customHeight="1">
      <c r="A70" s="6" t="s">
        <v>34</v>
      </c>
      <c r="C70" s="142">
        <v>3408801</v>
      </c>
      <c r="D70" s="111"/>
      <c r="E70" s="142">
        <v>195979209101</v>
      </c>
      <c r="F70" s="111"/>
      <c r="G70" s="142">
        <v>154491674547</v>
      </c>
      <c r="H70" s="111"/>
      <c r="I70" s="142">
        <v>41487534554</v>
      </c>
      <c r="J70" s="111"/>
      <c r="K70" s="142">
        <v>3408801</v>
      </c>
      <c r="L70" s="111"/>
      <c r="M70" s="142">
        <v>195979209101</v>
      </c>
      <c r="N70" s="111"/>
      <c r="O70" s="142">
        <v>200550191879</v>
      </c>
      <c r="P70" s="111"/>
      <c r="Q70" s="142">
        <v>-4570982777</v>
      </c>
    </row>
    <row r="71" spans="1:17" ht="21.75" customHeight="1">
      <c r="A71" s="6" t="s">
        <v>41</v>
      </c>
      <c r="C71" s="142">
        <v>19316462</v>
      </c>
      <c r="D71" s="111"/>
      <c r="E71" s="142">
        <v>61526537853</v>
      </c>
      <c r="F71" s="111"/>
      <c r="G71" s="142">
        <v>54562264670</v>
      </c>
      <c r="H71" s="111"/>
      <c r="I71" s="142">
        <v>6964273183</v>
      </c>
      <c r="J71" s="111"/>
      <c r="K71" s="142">
        <v>19316462</v>
      </c>
      <c r="L71" s="111"/>
      <c r="M71" s="142">
        <v>61526537853</v>
      </c>
      <c r="N71" s="111"/>
      <c r="O71" s="142">
        <v>67367894388</v>
      </c>
      <c r="P71" s="111"/>
      <c r="Q71" s="142">
        <v>-5841356534</v>
      </c>
    </row>
    <row r="72" spans="1:17" ht="21.75" customHeight="1">
      <c r="A72" s="6" t="s">
        <v>57</v>
      </c>
      <c r="C72" s="142">
        <v>1989000</v>
      </c>
      <c r="D72" s="111"/>
      <c r="E72" s="142">
        <v>103358742821</v>
      </c>
      <c r="F72" s="111"/>
      <c r="G72" s="142">
        <v>104313202461</v>
      </c>
      <c r="H72" s="111"/>
      <c r="I72" s="142">
        <v>-954459639</v>
      </c>
      <c r="J72" s="111"/>
      <c r="K72" s="142">
        <v>1989000</v>
      </c>
      <c r="L72" s="111"/>
      <c r="M72" s="142">
        <v>103358742821</v>
      </c>
      <c r="N72" s="111"/>
      <c r="O72" s="142">
        <v>115629598702</v>
      </c>
      <c r="P72" s="111"/>
      <c r="Q72" s="142">
        <v>-12270855880</v>
      </c>
    </row>
    <row r="73" spans="1:17" ht="21.75" customHeight="1">
      <c r="A73" s="6" t="s">
        <v>58</v>
      </c>
      <c r="C73" s="142">
        <v>5297147</v>
      </c>
      <c r="D73" s="111"/>
      <c r="E73" s="142">
        <v>94506476965</v>
      </c>
      <c r="F73" s="111"/>
      <c r="G73" s="142">
        <v>93496490605</v>
      </c>
      <c r="H73" s="111"/>
      <c r="I73" s="142">
        <v>1009986360</v>
      </c>
      <c r="J73" s="111"/>
      <c r="K73" s="142">
        <v>5297147</v>
      </c>
      <c r="L73" s="111"/>
      <c r="M73" s="142">
        <v>94506476965</v>
      </c>
      <c r="N73" s="111"/>
      <c r="O73" s="142">
        <v>107964247677</v>
      </c>
      <c r="P73" s="111"/>
      <c r="Q73" s="142">
        <v>-13457770711</v>
      </c>
    </row>
    <row r="74" spans="1:17" ht="21.75" customHeight="1">
      <c r="A74" s="6" t="s">
        <v>47</v>
      </c>
      <c r="C74" s="142">
        <v>26772095</v>
      </c>
      <c r="D74" s="111"/>
      <c r="E74" s="142">
        <v>47551612603</v>
      </c>
      <c r="F74" s="111"/>
      <c r="G74" s="142">
        <v>41861608069</v>
      </c>
      <c r="H74" s="111"/>
      <c r="I74" s="142">
        <v>5690004534</v>
      </c>
      <c r="J74" s="111"/>
      <c r="K74" s="142">
        <v>26772095</v>
      </c>
      <c r="L74" s="111"/>
      <c r="M74" s="142">
        <v>47551612603</v>
      </c>
      <c r="N74" s="111"/>
      <c r="O74" s="142">
        <v>63196754864</v>
      </c>
      <c r="P74" s="111"/>
      <c r="Q74" s="142">
        <v>-15645142260</v>
      </c>
    </row>
    <row r="75" spans="1:17" ht="21.75" customHeight="1">
      <c r="A75" s="6" t="s">
        <v>67</v>
      </c>
      <c r="C75" s="142">
        <v>11783008</v>
      </c>
      <c r="D75" s="111"/>
      <c r="E75" s="142">
        <v>83480346985</v>
      </c>
      <c r="F75" s="111"/>
      <c r="G75" s="142">
        <v>72280126464</v>
      </c>
      <c r="H75" s="111"/>
      <c r="I75" s="142">
        <v>11200220521</v>
      </c>
      <c r="J75" s="111"/>
      <c r="K75" s="142">
        <v>11783008</v>
      </c>
      <c r="L75" s="111"/>
      <c r="M75" s="142">
        <v>83480346985</v>
      </c>
      <c r="N75" s="111"/>
      <c r="O75" s="142">
        <v>99712463974</v>
      </c>
      <c r="P75" s="111"/>
      <c r="Q75" s="142">
        <v>-16232116988</v>
      </c>
    </row>
    <row r="76" spans="1:17" ht="21.75" customHeight="1">
      <c r="A76" s="6" t="s">
        <v>44</v>
      </c>
      <c r="C76" s="142">
        <v>12400000</v>
      </c>
      <c r="D76" s="111"/>
      <c r="E76" s="142">
        <v>61926776884</v>
      </c>
      <c r="F76" s="111"/>
      <c r="G76" s="142">
        <v>51498934760</v>
      </c>
      <c r="H76" s="111"/>
      <c r="I76" s="142">
        <v>10427842124</v>
      </c>
      <c r="J76" s="111"/>
      <c r="K76" s="142">
        <v>12400000</v>
      </c>
      <c r="L76" s="111"/>
      <c r="M76" s="142">
        <v>61926776884</v>
      </c>
      <c r="N76" s="111"/>
      <c r="O76" s="142">
        <v>80603873489</v>
      </c>
      <c r="P76" s="111"/>
      <c r="Q76" s="142">
        <v>-18677096605</v>
      </c>
    </row>
    <row r="77" spans="1:17" ht="21.75" customHeight="1">
      <c r="A77" s="6" t="s">
        <v>26</v>
      </c>
      <c r="C77" s="142">
        <v>49590165</v>
      </c>
      <c r="D77" s="111"/>
      <c r="E77" s="142">
        <v>104220072345</v>
      </c>
      <c r="F77" s="111"/>
      <c r="G77" s="142">
        <v>90874029432</v>
      </c>
      <c r="H77" s="111"/>
      <c r="I77" s="142">
        <v>13346042913</v>
      </c>
      <c r="J77" s="111"/>
      <c r="K77" s="142">
        <v>49590165</v>
      </c>
      <c r="L77" s="111"/>
      <c r="M77" s="142">
        <v>104220072345</v>
      </c>
      <c r="N77" s="111"/>
      <c r="O77" s="142">
        <v>126517342814</v>
      </c>
      <c r="P77" s="111"/>
      <c r="Q77" s="142">
        <v>-22297270468</v>
      </c>
    </row>
    <row r="78" spans="1:17" ht="21.75" customHeight="1">
      <c r="A78" s="6" t="s">
        <v>39</v>
      </c>
      <c r="C78" s="142">
        <v>37040271</v>
      </c>
      <c r="D78" s="111"/>
      <c r="E78" s="142">
        <v>141576214264</v>
      </c>
      <c r="F78" s="111"/>
      <c r="G78" s="142">
        <v>118878089631</v>
      </c>
      <c r="H78" s="111"/>
      <c r="I78" s="142">
        <v>22698124633</v>
      </c>
      <c r="J78" s="111"/>
      <c r="K78" s="142">
        <v>37040271</v>
      </c>
      <c r="L78" s="111"/>
      <c r="M78" s="142">
        <v>141576214264</v>
      </c>
      <c r="N78" s="111"/>
      <c r="O78" s="142">
        <v>163893352116</v>
      </c>
      <c r="P78" s="111"/>
      <c r="Q78" s="142">
        <v>-22317137851</v>
      </c>
    </row>
    <row r="79" spans="1:17" ht="21.75" customHeight="1">
      <c r="A79" s="6" t="s">
        <v>72</v>
      </c>
      <c r="C79" s="142">
        <v>9470721</v>
      </c>
      <c r="D79" s="111"/>
      <c r="E79" s="142">
        <v>67850038998</v>
      </c>
      <c r="F79" s="111"/>
      <c r="G79" s="142">
        <v>62767790612</v>
      </c>
      <c r="H79" s="111"/>
      <c r="I79" s="142">
        <v>5082248386</v>
      </c>
      <c r="J79" s="111"/>
      <c r="K79" s="142">
        <v>9470721</v>
      </c>
      <c r="L79" s="111"/>
      <c r="M79" s="142">
        <v>67850038998</v>
      </c>
      <c r="N79" s="111"/>
      <c r="O79" s="142">
        <v>94633067201</v>
      </c>
      <c r="P79" s="111"/>
      <c r="Q79" s="142">
        <v>-26783028202</v>
      </c>
    </row>
    <row r="80" spans="1:17" ht="21.75" customHeight="1">
      <c r="A80" s="6" t="s">
        <v>46</v>
      </c>
      <c r="C80" s="142">
        <v>23297116</v>
      </c>
      <c r="D80" s="111"/>
      <c r="E80" s="142">
        <v>54070731517</v>
      </c>
      <c r="F80" s="111"/>
      <c r="G80" s="142">
        <v>48054491736</v>
      </c>
      <c r="H80" s="111"/>
      <c r="I80" s="142">
        <v>6016239781</v>
      </c>
      <c r="J80" s="111"/>
      <c r="K80" s="142">
        <v>23297116</v>
      </c>
      <c r="L80" s="111"/>
      <c r="M80" s="142">
        <v>54070731517</v>
      </c>
      <c r="N80" s="111"/>
      <c r="O80" s="142">
        <v>83273673844</v>
      </c>
      <c r="P80" s="111"/>
      <c r="Q80" s="142">
        <v>-29202942326</v>
      </c>
    </row>
    <row r="81" spans="1:17" ht="21.75" customHeight="1">
      <c r="A81" s="19" t="s">
        <v>31</v>
      </c>
      <c r="C81" s="144">
        <v>64511742</v>
      </c>
      <c r="D81" s="111"/>
      <c r="E81" s="144">
        <v>193959590690</v>
      </c>
      <c r="F81" s="111"/>
      <c r="G81" s="144">
        <v>159603346373</v>
      </c>
      <c r="H81" s="111"/>
      <c r="I81" s="144">
        <v>34356244317</v>
      </c>
      <c r="J81" s="111"/>
      <c r="K81" s="144">
        <v>64511742</v>
      </c>
      <c r="L81" s="111"/>
      <c r="M81" s="144">
        <v>193959590690</v>
      </c>
      <c r="N81" s="111"/>
      <c r="O81" s="144">
        <v>228480359311</v>
      </c>
      <c r="P81" s="111"/>
      <c r="Q81" s="144">
        <v>-34520768620</v>
      </c>
    </row>
    <row r="82" spans="1:17" ht="21.75" customHeight="1" thickBot="1">
      <c r="A82" s="9" t="s">
        <v>91</v>
      </c>
      <c r="C82" s="24">
        <f>SUM(C8:C81)</f>
        <v>2630529488</v>
      </c>
      <c r="E82" s="24">
        <f>SUM(E8:E81)</f>
        <v>14004248855285</v>
      </c>
      <c r="G82" s="24">
        <f>SUM(G8:G81)</f>
        <v>11857905249569</v>
      </c>
      <c r="I82" s="24">
        <f>SUM(I8:I81)</f>
        <v>2146343605704</v>
      </c>
      <c r="K82" s="24">
        <f>SUM(K8:K81)</f>
        <v>2630529488</v>
      </c>
      <c r="M82" s="24">
        <f>SUM(M8:M81)</f>
        <v>14004248855285</v>
      </c>
      <c r="O82" s="24">
        <f>SUM(O8:O81)</f>
        <v>11279662609169</v>
      </c>
      <c r="Q82" s="24">
        <f>SUM(Q8:Q81)</f>
        <v>2724586246119</v>
      </c>
    </row>
  </sheetData>
  <sortState xmlns:xlrd2="http://schemas.microsoft.com/office/spreadsheetml/2017/richdata2" ref="A8:Q81">
    <sortCondition descending="1" ref="Q8:Q81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9"/>
  <sheetViews>
    <sheetView rightToLeft="1" tabSelected="1" workbookViewId="0">
      <selection activeCell="AD9" sqref="AD9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3.57031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2.85546875" bestFit="1" customWidth="1"/>
    <col min="16" max="16" width="1.28515625" customWidth="1"/>
    <col min="17" max="17" width="16.140625" bestFit="1" customWidth="1"/>
    <col min="18" max="18" width="1.28515625" customWidth="1"/>
    <col min="19" max="19" width="13.7109375" bestFit="1" customWidth="1"/>
    <col min="20" max="20" width="1.28515625" customWidth="1"/>
    <col min="21" max="21" width="16.140625" bestFit="1" customWidth="1"/>
    <col min="22" max="22" width="1.28515625" customWidth="1"/>
    <col min="23" max="23" width="18.7109375" bestFit="1" customWidth="1"/>
    <col min="24" max="24" width="1.28515625" customWidth="1"/>
    <col min="25" max="25" width="18.85546875" bestFit="1" customWidth="1"/>
    <col min="26" max="26" width="1.28515625" customWidth="1"/>
    <col min="27" max="27" width="11.5703125" customWidth="1"/>
    <col min="28" max="28" width="3.140625" customWidth="1"/>
    <col min="30" max="30" width="17.5703125" bestFit="1" customWidth="1"/>
  </cols>
  <sheetData>
    <row r="1" spans="1:30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</row>
    <row r="2" spans="1:30" ht="21.75" customHeight="1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</row>
    <row r="3" spans="1:30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</row>
    <row r="4" spans="1:30" ht="14.45" customHeight="1">
      <c r="A4" s="1" t="s">
        <v>3</v>
      </c>
      <c r="B4" s="119" t="s">
        <v>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1:30" ht="14.45" customHeight="1">
      <c r="A5" s="178" t="s">
        <v>5</v>
      </c>
      <c r="B5" s="178"/>
      <c r="C5" s="119" t="s">
        <v>6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1:30" ht="14.45" customHeight="1">
      <c r="E6" s="176" t="s">
        <v>7</v>
      </c>
      <c r="F6" s="176"/>
      <c r="G6" s="176"/>
      <c r="H6" s="176"/>
      <c r="I6" s="176"/>
      <c r="K6" s="176" t="s">
        <v>8</v>
      </c>
      <c r="L6" s="176"/>
      <c r="M6" s="176"/>
      <c r="N6" s="176"/>
      <c r="O6" s="176"/>
      <c r="P6" s="176"/>
      <c r="Q6" s="176"/>
      <c r="S6" s="176" t="s">
        <v>9</v>
      </c>
      <c r="T6" s="176"/>
      <c r="U6" s="176"/>
      <c r="V6" s="176"/>
      <c r="W6" s="176"/>
      <c r="X6" s="176"/>
      <c r="Y6" s="176"/>
      <c r="Z6" s="176"/>
      <c r="AA6" s="176"/>
    </row>
    <row r="7" spans="1:30" ht="14.45" customHeight="1">
      <c r="E7" s="3"/>
      <c r="F7" s="3"/>
      <c r="G7" s="3"/>
      <c r="H7" s="3"/>
      <c r="I7" s="3"/>
      <c r="K7" s="175" t="s">
        <v>10</v>
      </c>
      <c r="L7" s="175"/>
      <c r="M7" s="175"/>
      <c r="N7" s="3"/>
      <c r="O7" s="175" t="s">
        <v>11</v>
      </c>
      <c r="P7" s="175"/>
      <c r="Q7" s="175"/>
      <c r="S7" s="3"/>
      <c r="T7" s="3"/>
      <c r="U7" s="3"/>
      <c r="V7" s="3"/>
      <c r="W7" s="3"/>
      <c r="X7" s="3"/>
      <c r="Y7" s="3"/>
      <c r="Z7" s="3"/>
      <c r="AA7" s="3"/>
    </row>
    <row r="8" spans="1:30" ht="42">
      <c r="A8" s="116" t="s">
        <v>12</v>
      </c>
      <c r="B8" s="116"/>
      <c r="C8" s="116"/>
      <c r="D8" s="116" t="s">
        <v>13</v>
      </c>
      <c r="E8" s="11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129" t="s">
        <v>18</v>
      </c>
    </row>
    <row r="9" spans="1:30" ht="21.75" customHeight="1">
      <c r="A9" s="177" t="s">
        <v>56</v>
      </c>
      <c r="B9" s="177"/>
      <c r="C9" s="177"/>
      <c r="E9" s="118">
        <v>80372930</v>
      </c>
      <c r="G9" s="5">
        <v>746238104751</v>
      </c>
      <c r="I9" s="5">
        <v>903955340334.33203</v>
      </c>
      <c r="K9" s="5">
        <v>0</v>
      </c>
      <c r="M9" s="5">
        <v>0</v>
      </c>
      <c r="O9" s="5">
        <v>372930</v>
      </c>
      <c r="Q9" s="5">
        <v>5185049166</v>
      </c>
      <c r="S9" s="5">
        <v>80000000</v>
      </c>
      <c r="U9" s="5">
        <v>14000</v>
      </c>
      <c r="W9" s="5">
        <v>742775563614</v>
      </c>
      <c r="Y9" s="5">
        <v>1111342400000</v>
      </c>
      <c r="AA9" s="13">
        <v>7.6909355820047374</v>
      </c>
      <c r="AD9" s="157"/>
    </row>
    <row r="10" spans="1:30" ht="21.75" customHeight="1">
      <c r="A10" s="174" t="s">
        <v>80</v>
      </c>
      <c r="B10" s="174"/>
      <c r="C10" s="174"/>
      <c r="E10" s="113">
        <v>98339513</v>
      </c>
      <c r="G10" s="7">
        <v>683206701742</v>
      </c>
      <c r="I10" s="7">
        <v>836153884842.68201</v>
      </c>
      <c r="K10" s="7">
        <v>0</v>
      </c>
      <c r="M10" s="7">
        <v>0</v>
      </c>
      <c r="O10" s="7">
        <v>1339513</v>
      </c>
      <c r="Q10" s="7">
        <v>15031028129</v>
      </c>
      <c r="S10" s="7">
        <v>97000000</v>
      </c>
      <c r="U10" s="7">
        <v>11160</v>
      </c>
      <c r="W10" s="7">
        <v>673900531405</v>
      </c>
      <c r="Y10" s="7">
        <v>1074152120400</v>
      </c>
      <c r="AA10" s="123">
        <v>7.4335639162783647</v>
      </c>
    </row>
    <row r="11" spans="1:30" ht="21.75" customHeight="1">
      <c r="A11" s="174" t="s">
        <v>73</v>
      </c>
      <c r="B11" s="174"/>
      <c r="C11" s="174"/>
      <c r="E11" s="113">
        <v>10657533</v>
      </c>
      <c r="G11" s="7">
        <v>660622284005</v>
      </c>
      <c r="I11" s="7">
        <v>728603180342.151</v>
      </c>
      <c r="K11" s="7">
        <v>168179</v>
      </c>
      <c r="M11" s="7">
        <v>10774117699</v>
      </c>
      <c r="O11" s="7">
        <v>1025712</v>
      </c>
      <c r="Q11" s="7">
        <v>79507980754</v>
      </c>
      <c r="S11" s="7">
        <v>9800000</v>
      </c>
      <c r="U11" s="7">
        <v>79080</v>
      </c>
      <c r="W11" s="7">
        <v>607783094243</v>
      </c>
      <c r="Y11" s="7">
        <v>768993373680</v>
      </c>
      <c r="AA11" s="123">
        <v>5.3217428759681784</v>
      </c>
    </row>
    <row r="12" spans="1:30" ht="21.75" customHeight="1">
      <c r="A12" s="174" t="s">
        <v>66</v>
      </c>
      <c r="B12" s="174"/>
      <c r="C12" s="174"/>
      <c r="E12" s="113">
        <v>70306411</v>
      </c>
      <c r="G12" s="7">
        <v>557686034730</v>
      </c>
      <c r="I12" s="7">
        <v>610351924644.43799</v>
      </c>
      <c r="K12" s="7">
        <v>0</v>
      </c>
      <c r="M12" s="7">
        <v>0</v>
      </c>
      <c r="O12" s="7">
        <v>306411</v>
      </c>
      <c r="Q12" s="7">
        <v>3140758467</v>
      </c>
      <c r="S12" s="7">
        <v>70000000</v>
      </c>
      <c r="U12" s="7">
        <v>10120</v>
      </c>
      <c r="W12" s="7">
        <v>555255514766</v>
      </c>
      <c r="Y12" s="7">
        <v>702924068000</v>
      </c>
      <c r="AA12" s="123">
        <v>4.8645167556179967</v>
      </c>
    </row>
    <row r="13" spans="1:30" ht="21.75" customHeight="1">
      <c r="A13" s="174" t="s">
        <v>22</v>
      </c>
      <c r="B13" s="174"/>
      <c r="C13" s="174"/>
      <c r="E13" s="113">
        <v>467128681</v>
      </c>
      <c r="G13" s="7">
        <v>499209831223</v>
      </c>
      <c r="I13" s="7">
        <v>561252143954.37598</v>
      </c>
      <c r="K13" s="7">
        <v>0</v>
      </c>
      <c r="M13" s="7">
        <v>0</v>
      </c>
      <c r="O13" s="7">
        <v>27128681</v>
      </c>
      <c r="Q13" s="7">
        <v>37921961586</v>
      </c>
      <c r="S13" s="7">
        <v>440000000</v>
      </c>
      <c r="U13" s="7">
        <v>1418</v>
      </c>
      <c r="W13" s="7">
        <v>470218024878</v>
      </c>
      <c r="Y13" s="7">
        <v>619097098400</v>
      </c>
      <c r="AA13" s="123">
        <v>4.28440047171821</v>
      </c>
    </row>
    <row r="14" spans="1:30" ht="21.75" customHeight="1">
      <c r="A14" s="174" t="s">
        <v>51</v>
      </c>
      <c r="B14" s="174"/>
      <c r="C14" s="174"/>
      <c r="E14" s="113">
        <v>350361079</v>
      </c>
      <c r="G14" s="7">
        <v>434538855809</v>
      </c>
      <c r="I14" s="7">
        <v>447027417465.38702</v>
      </c>
      <c r="K14" s="7">
        <v>0</v>
      </c>
      <c r="M14" s="7">
        <v>0</v>
      </c>
      <c r="O14" s="7">
        <v>20361079</v>
      </c>
      <c r="Q14" s="7">
        <v>33804134436</v>
      </c>
      <c r="S14" s="7">
        <v>330000000</v>
      </c>
      <c r="U14" s="7">
        <v>1692</v>
      </c>
      <c r="W14" s="7">
        <v>409285822569</v>
      </c>
      <c r="Y14" s="7">
        <v>554043877200</v>
      </c>
      <c r="AA14" s="123">
        <v>3.8342060639001474</v>
      </c>
    </row>
    <row r="15" spans="1:30" ht="21.75" customHeight="1">
      <c r="A15" s="174" t="s">
        <v>70</v>
      </c>
      <c r="B15" s="174"/>
      <c r="C15" s="174"/>
      <c r="E15" s="113">
        <v>122000000</v>
      </c>
      <c r="G15" s="7">
        <v>439515163325</v>
      </c>
      <c r="I15" s="7">
        <v>507651406200</v>
      </c>
      <c r="K15" s="7">
        <v>0</v>
      </c>
      <c r="M15" s="7">
        <v>0</v>
      </c>
      <c r="O15" s="7">
        <v>2000000</v>
      </c>
      <c r="Q15" s="7">
        <v>7499576695</v>
      </c>
      <c r="S15" s="7">
        <v>120000000</v>
      </c>
      <c r="U15" s="7">
        <v>4517</v>
      </c>
      <c r="W15" s="7">
        <v>432309996715</v>
      </c>
      <c r="Y15" s="7">
        <v>537850030800</v>
      </c>
      <c r="AA15" s="123">
        <v>3.7221381454195068</v>
      </c>
    </row>
    <row r="16" spans="1:30" ht="22.5" customHeight="1">
      <c r="A16" s="174" t="s">
        <v>28</v>
      </c>
      <c r="B16" s="174"/>
      <c r="C16" s="174"/>
      <c r="E16" s="113">
        <v>80041827</v>
      </c>
      <c r="G16" s="7">
        <v>259160978990</v>
      </c>
      <c r="I16" s="7">
        <v>328057162956.40503</v>
      </c>
      <c r="K16" s="7">
        <v>0</v>
      </c>
      <c r="M16" s="7">
        <v>0</v>
      </c>
      <c r="O16" s="7">
        <v>10041827</v>
      </c>
      <c r="Q16" s="7">
        <v>60967646056</v>
      </c>
      <c r="S16" s="7">
        <v>70000000</v>
      </c>
      <c r="U16" s="7">
        <v>6120</v>
      </c>
      <c r="W16" s="7">
        <v>226647356881</v>
      </c>
      <c r="Y16" s="7">
        <v>425088468000</v>
      </c>
      <c r="AA16" s="123">
        <v>2.9417828601168119</v>
      </c>
    </row>
    <row r="17" spans="1:27" ht="21.75" customHeight="1">
      <c r="A17" s="174" t="s">
        <v>81</v>
      </c>
      <c r="B17" s="174"/>
      <c r="C17" s="174"/>
      <c r="E17" s="113">
        <v>220000000</v>
      </c>
      <c r="G17" s="7">
        <v>367744645060</v>
      </c>
      <c r="I17" s="7">
        <v>402058866000</v>
      </c>
      <c r="K17" s="7">
        <v>0</v>
      </c>
      <c r="M17" s="7">
        <v>0</v>
      </c>
      <c r="O17" s="7">
        <v>60000000</v>
      </c>
      <c r="Q17" s="7">
        <v>119811390530</v>
      </c>
      <c r="S17" s="7">
        <v>160000000</v>
      </c>
      <c r="U17" s="7">
        <v>2286</v>
      </c>
      <c r="W17" s="7">
        <v>267450650945</v>
      </c>
      <c r="Y17" s="7">
        <v>362932675200</v>
      </c>
      <c r="AA17" s="123">
        <v>2.5116398200661183</v>
      </c>
    </row>
    <row r="18" spans="1:27" ht="21.75" customHeight="1">
      <c r="A18" s="174" t="s">
        <v>74</v>
      </c>
      <c r="B18" s="174"/>
      <c r="C18" s="174"/>
      <c r="E18" s="113">
        <v>23482082</v>
      </c>
      <c r="G18" s="7">
        <v>304870534894</v>
      </c>
      <c r="I18" s="7">
        <v>278874039445.91101</v>
      </c>
      <c r="K18" s="7">
        <v>0</v>
      </c>
      <c r="M18" s="7">
        <v>0</v>
      </c>
      <c r="O18" s="7">
        <v>0</v>
      </c>
      <c r="Q18" s="7">
        <v>0</v>
      </c>
      <c r="S18" s="7">
        <v>23482082</v>
      </c>
      <c r="U18" s="7">
        <v>15000</v>
      </c>
      <c r="W18" s="7">
        <v>304870534894</v>
      </c>
      <c r="Y18" s="7">
        <v>349508482592.09998</v>
      </c>
      <c r="AA18" s="123">
        <v>2.4187390177681198</v>
      </c>
    </row>
    <row r="19" spans="1:27" ht="21.75" customHeight="1">
      <c r="A19" s="174" t="s">
        <v>27</v>
      </c>
      <c r="B19" s="174"/>
      <c r="C19" s="174"/>
      <c r="E19" s="113">
        <v>59785460</v>
      </c>
      <c r="G19" s="7">
        <v>252355114532</v>
      </c>
      <c r="I19" s="7">
        <v>309926853126.27502</v>
      </c>
      <c r="K19" s="7">
        <v>0</v>
      </c>
      <c r="M19" s="7">
        <v>0</v>
      </c>
      <c r="O19" s="7">
        <v>785460</v>
      </c>
      <c r="Q19" s="7">
        <v>4598391559</v>
      </c>
      <c r="S19" s="7">
        <v>59000000</v>
      </c>
      <c r="U19" s="7">
        <v>5940</v>
      </c>
      <c r="W19" s="7">
        <v>249039678833</v>
      </c>
      <c r="Y19" s="7">
        <v>347750944200</v>
      </c>
      <c r="AA19" s="123">
        <v>2.4065761464905182</v>
      </c>
    </row>
    <row r="20" spans="1:27" ht="21.75" customHeight="1">
      <c r="A20" s="174" t="s">
        <v>20</v>
      </c>
      <c r="B20" s="174"/>
      <c r="C20" s="174"/>
      <c r="E20" s="113">
        <v>98513752</v>
      </c>
      <c r="G20" s="7">
        <v>240591485063</v>
      </c>
      <c r="I20" s="7">
        <v>249335808988.38699</v>
      </c>
      <c r="K20" s="7">
        <v>0</v>
      </c>
      <c r="M20" s="7">
        <v>0</v>
      </c>
      <c r="O20" s="7">
        <v>0</v>
      </c>
      <c r="Q20" s="7">
        <v>0</v>
      </c>
      <c r="S20" s="7">
        <v>98513752</v>
      </c>
      <c r="U20" s="7">
        <v>2681</v>
      </c>
      <c r="W20" s="7">
        <v>240591485063</v>
      </c>
      <c r="Y20" s="7">
        <v>262073757308</v>
      </c>
      <c r="AA20" s="123">
        <v>1.8136556161177431</v>
      </c>
    </row>
    <row r="21" spans="1:27" ht="21.75" customHeight="1">
      <c r="A21" s="174" t="s">
        <v>82</v>
      </c>
      <c r="B21" s="174"/>
      <c r="C21" s="174"/>
      <c r="E21" s="113">
        <v>27255955</v>
      </c>
      <c r="G21" s="7">
        <v>146976509184</v>
      </c>
      <c r="I21" s="7">
        <v>202003708276.77701</v>
      </c>
      <c r="K21" s="7">
        <v>0</v>
      </c>
      <c r="M21" s="7">
        <v>0</v>
      </c>
      <c r="O21" s="7">
        <v>0</v>
      </c>
      <c r="Q21" s="7">
        <v>0</v>
      </c>
      <c r="S21" s="7">
        <v>27255955</v>
      </c>
      <c r="U21" s="7">
        <v>8690</v>
      </c>
      <c r="W21" s="7">
        <v>146976509184</v>
      </c>
      <c r="Y21" s="7">
        <v>235023365605</v>
      </c>
      <c r="AA21" s="123">
        <v>1.6264560455301651</v>
      </c>
    </row>
    <row r="22" spans="1:27" ht="21.75" customHeight="1">
      <c r="A22" s="174" t="s">
        <v>37</v>
      </c>
      <c r="B22" s="174"/>
      <c r="C22" s="174"/>
      <c r="E22" s="113">
        <v>2000000</v>
      </c>
      <c r="G22" s="7">
        <v>79641103899</v>
      </c>
      <c r="I22" s="7">
        <v>181960310000</v>
      </c>
      <c r="K22" s="7">
        <v>0</v>
      </c>
      <c r="M22" s="7">
        <v>0</v>
      </c>
      <c r="O22" s="7">
        <v>0</v>
      </c>
      <c r="Q22" s="7">
        <v>0</v>
      </c>
      <c r="S22" s="7">
        <v>2000000</v>
      </c>
      <c r="U22" s="7">
        <v>103000</v>
      </c>
      <c r="W22" s="7">
        <v>79641103899</v>
      </c>
      <c r="Y22" s="7">
        <v>204407620000</v>
      </c>
      <c r="AA22" s="123">
        <v>1.4145827945472997</v>
      </c>
    </row>
    <row r="23" spans="1:27" ht="21.75" customHeight="1">
      <c r="A23" s="174" t="s">
        <v>34</v>
      </c>
      <c r="B23" s="174"/>
      <c r="C23" s="174"/>
      <c r="E23" s="113">
        <v>3408801</v>
      </c>
      <c r="G23" s="7">
        <v>200550191879</v>
      </c>
      <c r="I23" s="7">
        <v>154491674547.01199</v>
      </c>
      <c r="K23" s="7">
        <v>0</v>
      </c>
      <c r="M23" s="7">
        <v>0</v>
      </c>
      <c r="O23" s="7">
        <v>0</v>
      </c>
      <c r="Q23" s="7">
        <v>0</v>
      </c>
      <c r="S23" s="7">
        <v>3408801</v>
      </c>
      <c r="U23" s="7">
        <v>57940</v>
      </c>
      <c r="W23" s="7">
        <v>200550191879</v>
      </c>
      <c r="Y23" s="7">
        <v>195979209101</v>
      </c>
      <c r="AA23" s="123">
        <v>1.3562548073465275</v>
      </c>
    </row>
    <row r="24" spans="1:27" ht="21.75" customHeight="1">
      <c r="A24" s="174" t="s">
        <v>31</v>
      </c>
      <c r="B24" s="174"/>
      <c r="C24" s="174"/>
      <c r="E24" s="113">
        <v>69511742</v>
      </c>
      <c r="G24" s="7">
        <v>243526073665</v>
      </c>
      <c r="I24" s="7">
        <v>177311778375.84601</v>
      </c>
      <c r="K24" s="7">
        <v>0</v>
      </c>
      <c r="M24" s="7">
        <v>0</v>
      </c>
      <c r="O24" s="7">
        <v>5000000</v>
      </c>
      <c r="Q24" s="7">
        <v>15032890618</v>
      </c>
      <c r="S24" s="7">
        <v>64511742</v>
      </c>
      <c r="U24" s="7">
        <v>3030</v>
      </c>
      <c r="W24" s="7">
        <v>226009171725</v>
      </c>
      <c r="Y24" s="7">
        <v>193959590690</v>
      </c>
      <c r="AA24" s="123">
        <v>1.3422782371200772</v>
      </c>
    </row>
    <row r="25" spans="1:27" ht="21.75" customHeight="1">
      <c r="A25" s="174" t="s">
        <v>36</v>
      </c>
      <c r="B25" s="174"/>
      <c r="C25" s="174"/>
      <c r="E25" s="113">
        <v>25032920</v>
      </c>
      <c r="G25" s="7">
        <v>126269990395</v>
      </c>
      <c r="I25" s="7">
        <v>167894142267.28</v>
      </c>
      <c r="K25" s="7">
        <v>0</v>
      </c>
      <c r="M25" s="7">
        <v>0</v>
      </c>
      <c r="O25" s="7">
        <v>0</v>
      </c>
      <c r="Q25" s="7">
        <v>0</v>
      </c>
      <c r="S25" s="7">
        <v>25032920</v>
      </c>
      <c r="U25" s="7">
        <v>7770</v>
      </c>
      <c r="W25" s="7">
        <v>126269990395</v>
      </c>
      <c r="Y25" s="7">
        <v>193002258655</v>
      </c>
      <c r="AA25" s="123">
        <v>1.3356531150948809</v>
      </c>
    </row>
    <row r="26" spans="1:27" ht="21.75" customHeight="1">
      <c r="A26" s="174" t="s">
        <v>32</v>
      </c>
      <c r="B26" s="174"/>
      <c r="C26" s="174"/>
      <c r="E26" s="113">
        <v>500000</v>
      </c>
      <c r="G26" s="7">
        <v>131872531641</v>
      </c>
      <c r="I26" s="7">
        <v>148802657000</v>
      </c>
      <c r="K26" s="7">
        <v>0</v>
      </c>
      <c r="M26" s="7">
        <v>0</v>
      </c>
      <c r="O26" s="7">
        <v>0</v>
      </c>
      <c r="Q26" s="7">
        <v>0</v>
      </c>
      <c r="S26" s="7">
        <v>500000</v>
      </c>
      <c r="U26" s="7">
        <v>380440</v>
      </c>
      <c r="W26" s="7">
        <v>131872531641</v>
      </c>
      <c r="Y26" s="7">
        <v>188749599400</v>
      </c>
      <c r="AA26" s="123">
        <v>1.3062230057222688</v>
      </c>
    </row>
    <row r="27" spans="1:27" ht="21.75" customHeight="1">
      <c r="A27" s="174" t="s">
        <v>38</v>
      </c>
      <c r="B27" s="174"/>
      <c r="C27" s="174"/>
      <c r="E27" s="113">
        <v>66640310</v>
      </c>
      <c r="G27" s="7">
        <v>136891931260</v>
      </c>
      <c r="I27" s="7">
        <v>152929045589.314</v>
      </c>
      <c r="K27" s="7">
        <v>0</v>
      </c>
      <c r="M27" s="7">
        <v>0</v>
      </c>
      <c r="O27" s="7">
        <v>0</v>
      </c>
      <c r="Q27" s="7">
        <v>0</v>
      </c>
      <c r="S27" s="7">
        <v>66640310</v>
      </c>
      <c r="U27" s="7">
        <v>2736</v>
      </c>
      <c r="W27" s="7">
        <v>136891931260</v>
      </c>
      <c r="Y27" s="7">
        <v>180918493584</v>
      </c>
      <c r="AA27" s="123">
        <v>1.2520286094977402</v>
      </c>
    </row>
    <row r="28" spans="1:27" ht="21.75" customHeight="1">
      <c r="A28" s="174" t="s">
        <v>45</v>
      </c>
      <c r="B28" s="174"/>
      <c r="C28" s="174"/>
      <c r="E28" s="113">
        <v>25005242</v>
      </c>
      <c r="G28" s="7">
        <v>115618260928</v>
      </c>
      <c r="I28" s="7">
        <v>142155288372.21899</v>
      </c>
      <c r="K28" s="7">
        <v>0</v>
      </c>
      <c r="M28" s="7">
        <v>0</v>
      </c>
      <c r="O28" s="7">
        <v>0</v>
      </c>
      <c r="Q28" s="7">
        <v>0</v>
      </c>
      <c r="S28" s="7">
        <v>25005242</v>
      </c>
      <c r="U28" s="7">
        <v>7280</v>
      </c>
      <c r="W28" s="7">
        <v>115618260928</v>
      </c>
      <c r="Y28" s="7">
        <v>180631006769</v>
      </c>
      <c r="AA28" s="123">
        <v>1.2500390853197363</v>
      </c>
    </row>
    <row r="29" spans="1:27" ht="21.75" customHeight="1">
      <c r="A29" s="174" t="s">
        <v>30</v>
      </c>
      <c r="B29" s="174"/>
      <c r="C29" s="174"/>
      <c r="E29" s="113">
        <v>2000000</v>
      </c>
      <c r="G29" s="7">
        <v>160718662980</v>
      </c>
      <c r="I29" s="7">
        <v>169365957900</v>
      </c>
      <c r="K29" s="7">
        <v>0</v>
      </c>
      <c r="M29" s="7">
        <v>0</v>
      </c>
      <c r="O29" s="7">
        <v>0</v>
      </c>
      <c r="Q29" s="7">
        <v>0</v>
      </c>
      <c r="S29" s="7">
        <v>2000000</v>
      </c>
      <c r="U29" s="7">
        <v>86867</v>
      </c>
      <c r="W29" s="7">
        <v>160718662980</v>
      </c>
      <c r="Y29" s="7">
        <v>172391036180</v>
      </c>
      <c r="AA29" s="123">
        <v>1.1930151807178668</v>
      </c>
    </row>
    <row r="30" spans="1:27" ht="21.75" customHeight="1">
      <c r="A30" s="174" t="s">
        <v>23</v>
      </c>
      <c r="B30" s="174"/>
      <c r="C30" s="174"/>
      <c r="E30" s="113">
        <v>35390949</v>
      </c>
      <c r="G30" s="7">
        <v>112315513876</v>
      </c>
      <c r="I30" s="7">
        <v>152320758158.418</v>
      </c>
      <c r="K30" s="7">
        <v>0</v>
      </c>
      <c r="M30" s="7">
        <v>0</v>
      </c>
      <c r="O30" s="7">
        <v>0</v>
      </c>
      <c r="Q30" s="7">
        <v>0</v>
      </c>
      <c r="S30" s="7">
        <v>35390949</v>
      </c>
      <c r="U30" s="7">
        <v>4710</v>
      </c>
      <c r="W30" s="7">
        <v>112315513876</v>
      </c>
      <c r="Y30" s="7">
        <v>165402845501</v>
      </c>
      <c r="AA30" s="123">
        <v>1.1446540956490754</v>
      </c>
    </row>
    <row r="31" spans="1:27" ht="21.75" customHeight="1">
      <c r="A31" s="174" t="s">
        <v>83</v>
      </c>
      <c r="B31" s="174"/>
      <c r="C31" s="174"/>
      <c r="E31" s="113">
        <v>7618788</v>
      </c>
      <c r="G31" s="7">
        <v>135466103366</v>
      </c>
      <c r="I31" s="7">
        <v>129560926013.388</v>
      </c>
      <c r="K31" s="7">
        <v>0</v>
      </c>
      <c r="M31" s="7">
        <v>0</v>
      </c>
      <c r="O31" s="7">
        <v>0</v>
      </c>
      <c r="Q31" s="7">
        <v>0</v>
      </c>
      <c r="S31" s="7">
        <v>7618788</v>
      </c>
      <c r="U31" s="7">
        <v>21100</v>
      </c>
      <c r="W31" s="7">
        <v>135466103366</v>
      </c>
      <c r="Y31" s="7">
        <v>159513779620</v>
      </c>
      <c r="AA31" s="123">
        <v>1.1038993954514109</v>
      </c>
    </row>
    <row r="32" spans="1:27" ht="21.75" customHeight="1">
      <c r="A32" s="174" t="s">
        <v>42</v>
      </c>
      <c r="B32" s="174"/>
      <c r="C32" s="174"/>
      <c r="E32" s="113">
        <v>10423629</v>
      </c>
      <c r="G32" s="7">
        <v>144479775415</v>
      </c>
      <c r="I32" s="7">
        <v>126170002850.67</v>
      </c>
      <c r="K32" s="7">
        <v>0</v>
      </c>
      <c r="M32" s="7">
        <v>0</v>
      </c>
      <c r="O32" s="7">
        <v>0</v>
      </c>
      <c r="Q32" s="7">
        <v>0</v>
      </c>
      <c r="S32" s="7">
        <v>10423629</v>
      </c>
      <c r="U32" s="7">
        <v>14870</v>
      </c>
      <c r="W32" s="7">
        <v>144479775415</v>
      </c>
      <c r="Y32" s="7">
        <v>153801218152</v>
      </c>
      <c r="AA32" s="123">
        <v>1.0643661766534684</v>
      </c>
    </row>
    <row r="33" spans="1:27" ht="21.75" customHeight="1">
      <c r="A33" s="174" t="s">
        <v>39</v>
      </c>
      <c r="B33" s="174"/>
      <c r="C33" s="174"/>
      <c r="E33" s="113">
        <v>39600000</v>
      </c>
      <c r="G33" s="7">
        <v>175160998318</v>
      </c>
      <c r="I33" s="7">
        <v>130204209960</v>
      </c>
      <c r="K33" s="7">
        <v>0</v>
      </c>
      <c r="M33" s="7">
        <v>0</v>
      </c>
      <c r="O33" s="7">
        <v>2559729</v>
      </c>
      <c r="Q33" s="7">
        <v>9553402921</v>
      </c>
      <c r="S33" s="7">
        <v>37040271</v>
      </c>
      <c r="U33" s="7">
        <v>3852</v>
      </c>
      <c r="W33" s="7">
        <v>163838657736</v>
      </c>
      <c r="Y33" s="7">
        <v>141576214264</v>
      </c>
      <c r="AA33" s="123">
        <v>0.97976424173911136</v>
      </c>
    </row>
    <row r="34" spans="1:27" ht="21.75" customHeight="1">
      <c r="A34" s="174" t="s">
        <v>40</v>
      </c>
      <c r="B34" s="174"/>
      <c r="C34" s="174"/>
      <c r="E34" s="113">
        <v>10752996</v>
      </c>
      <c r="G34" s="7">
        <v>109616262244</v>
      </c>
      <c r="I34" s="7">
        <v>117034377245.95799</v>
      </c>
      <c r="K34" s="7">
        <v>0</v>
      </c>
      <c r="M34" s="7">
        <v>0</v>
      </c>
      <c r="O34" s="7">
        <v>0</v>
      </c>
      <c r="Q34" s="7">
        <v>0</v>
      </c>
      <c r="S34" s="7">
        <v>10752996</v>
      </c>
      <c r="U34" s="7">
        <v>13170</v>
      </c>
      <c r="W34" s="7">
        <v>109616262244</v>
      </c>
      <c r="Y34" s="7">
        <v>140522258239</v>
      </c>
      <c r="AA34" s="123">
        <v>0.97247044291118878</v>
      </c>
    </row>
    <row r="35" spans="1:27" ht="21.75" customHeight="1">
      <c r="A35" s="174" t="s">
        <v>24</v>
      </c>
      <c r="B35" s="174"/>
      <c r="C35" s="174"/>
      <c r="E35" s="113">
        <v>15691895</v>
      </c>
      <c r="G35" s="7">
        <v>102725385038</v>
      </c>
      <c r="I35" s="7">
        <v>125639518947.69701</v>
      </c>
      <c r="K35" s="7">
        <v>0</v>
      </c>
      <c r="M35" s="7">
        <v>0</v>
      </c>
      <c r="O35" s="7">
        <v>0</v>
      </c>
      <c r="Q35" s="7">
        <v>0</v>
      </c>
      <c r="S35" s="7">
        <v>15691895</v>
      </c>
      <c r="U35" s="7">
        <v>8990</v>
      </c>
      <c r="W35" s="7">
        <v>102725385038</v>
      </c>
      <c r="Y35" s="7">
        <v>139979663898</v>
      </c>
      <c r="AA35" s="123">
        <v>0.96871547223447252</v>
      </c>
    </row>
    <row r="36" spans="1:27" ht="21.75" customHeight="1">
      <c r="A36" s="174" t="s">
        <v>29</v>
      </c>
      <c r="B36" s="174"/>
      <c r="C36" s="174"/>
      <c r="E36" s="113">
        <v>50000000</v>
      </c>
      <c r="G36" s="7">
        <v>133874119356</v>
      </c>
      <c r="I36" s="7">
        <v>152344632500</v>
      </c>
      <c r="K36" s="7">
        <v>0</v>
      </c>
      <c r="M36" s="7">
        <v>0</v>
      </c>
      <c r="O36" s="7">
        <v>10000000</v>
      </c>
      <c r="Q36" s="7">
        <v>35255353264</v>
      </c>
      <c r="S36" s="7">
        <v>40000000</v>
      </c>
      <c r="U36" s="7">
        <v>3510</v>
      </c>
      <c r="W36" s="7">
        <v>107099295481</v>
      </c>
      <c r="Y36" s="7">
        <v>139314708000</v>
      </c>
      <c r="AA36" s="123">
        <v>0.96411371045845107</v>
      </c>
    </row>
    <row r="37" spans="1:27" ht="21.75" customHeight="1">
      <c r="A37" s="174" t="s">
        <v>48</v>
      </c>
      <c r="B37" s="174"/>
      <c r="C37" s="174"/>
      <c r="E37" s="113">
        <v>20315828</v>
      </c>
      <c r="G37" s="7">
        <v>115042496537</v>
      </c>
      <c r="I37" s="7">
        <v>115697441826.14799</v>
      </c>
      <c r="K37" s="7">
        <v>0</v>
      </c>
      <c r="M37" s="7">
        <v>0</v>
      </c>
      <c r="O37" s="7">
        <v>315828</v>
      </c>
      <c r="Q37" s="7">
        <v>2093422839</v>
      </c>
      <c r="S37" s="7">
        <v>20000000</v>
      </c>
      <c r="U37" s="7">
        <v>6790</v>
      </c>
      <c r="W37" s="7">
        <v>113254056431</v>
      </c>
      <c r="Y37" s="7">
        <v>134750266000</v>
      </c>
      <c r="AA37" s="123">
        <v>0.93252593931807437</v>
      </c>
    </row>
    <row r="38" spans="1:27" ht="21.75" customHeight="1">
      <c r="A38" s="174" t="s">
        <v>61</v>
      </c>
      <c r="B38" s="174"/>
      <c r="C38" s="174"/>
      <c r="E38" s="113">
        <v>13750000</v>
      </c>
      <c r="G38" s="7">
        <v>90535273908</v>
      </c>
      <c r="I38" s="7">
        <v>113092698125</v>
      </c>
      <c r="K38" s="7">
        <v>0</v>
      </c>
      <c r="M38" s="7">
        <v>0</v>
      </c>
      <c r="O38" s="7">
        <v>0</v>
      </c>
      <c r="Q38" s="7">
        <v>0</v>
      </c>
      <c r="S38" s="7">
        <v>13750000</v>
      </c>
      <c r="U38" s="7">
        <v>9200</v>
      </c>
      <c r="W38" s="7">
        <v>90535273908</v>
      </c>
      <c r="Y38" s="7">
        <v>125522155000</v>
      </c>
      <c r="AA38" s="123">
        <v>0.86866370636035661</v>
      </c>
    </row>
    <row r="39" spans="1:27" ht="21.75" customHeight="1">
      <c r="A39" s="174" t="s">
        <v>53</v>
      </c>
      <c r="B39" s="174"/>
      <c r="C39" s="174"/>
      <c r="E39" s="113">
        <v>9734574</v>
      </c>
      <c r="G39" s="7">
        <v>112498715242</v>
      </c>
      <c r="I39" s="7">
        <v>91076426112.363007</v>
      </c>
      <c r="K39" s="7">
        <v>0</v>
      </c>
      <c r="M39" s="7">
        <v>0</v>
      </c>
      <c r="O39" s="7">
        <v>0</v>
      </c>
      <c r="Q39" s="7">
        <v>0</v>
      </c>
      <c r="S39" s="7">
        <v>9734574</v>
      </c>
      <c r="U39" s="7">
        <v>12830</v>
      </c>
      <c r="W39" s="7">
        <v>112498715242</v>
      </c>
      <c r="Y39" s="7">
        <v>123929149282</v>
      </c>
      <c r="AA39" s="123">
        <v>0.85763946724295836</v>
      </c>
    </row>
    <row r="40" spans="1:27" ht="21.75" customHeight="1">
      <c r="A40" s="174" t="s">
        <v>77</v>
      </c>
      <c r="B40" s="174"/>
      <c r="C40" s="174"/>
      <c r="E40" s="113">
        <v>2175000</v>
      </c>
      <c r="G40" s="7">
        <v>107153957507</v>
      </c>
      <c r="I40" s="7">
        <v>103580460000</v>
      </c>
      <c r="K40" s="7">
        <v>0</v>
      </c>
      <c r="M40" s="7">
        <v>0</v>
      </c>
      <c r="O40" s="7">
        <v>0</v>
      </c>
      <c r="Q40" s="7">
        <v>0</v>
      </c>
      <c r="S40" s="7">
        <v>2175000</v>
      </c>
      <c r="U40" s="7">
        <v>52000</v>
      </c>
      <c r="W40" s="7">
        <v>107153957507</v>
      </c>
      <c r="Y40" s="7">
        <v>112225737000</v>
      </c>
      <c r="AA40" s="123">
        <v>0.77664715564708553</v>
      </c>
    </row>
    <row r="41" spans="1:27" ht="21.75" customHeight="1">
      <c r="A41" s="174" t="s">
        <v>43</v>
      </c>
      <c r="B41" s="174"/>
      <c r="C41" s="174"/>
      <c r="E41" s="113">
        <v>7813019</v>
      </c>
      <c r="G41" s="7">
        <v>76532845537</v>
      </c>
      <c r="I41" s="7">
        <v>115035032124.614</v>
      </c>
      <c r="K41" s="7">
        <v>0</v>
      </c>
      <c r="M41" s="7">
        <v>0</v>
      </c>
      <c r="O41" s="7">
        <v>0</v>
      </c>
      <c r="Q41" s="7">
        <v>0</v>
      </c>
      <c r="S41" s="7">
        <v>7813019</v>
      </c>
      <c r="U41" s="7">
        <v>13850</v>
      </c>
      <c r="W41" s="7">
        <v>76532845537</v>
      </c>
      <c r="Y41" s="7">
        <v>107373847429</v>
      </c>
      <c r="AA41" s="123">
        <v>0.74307013191294058</v>
      </c>
    </row>
    <row r="42" spans="1:27" ht="21.75" customHeight="1">
      <c r="A42" s="174" t="s">
        <v>71</v>
      </c>
      <c r="B42" s="174"/>
      <c r="C42" s="174"/>
      <c r="E42" s="113">
        <v>25523066</v>
      </c>
      <c r="G42" s="7">
        <v>101211534461</v>
      </c>
      <c r="I42" s="7">
        <v>80475572163.578201</v>
      </c>
      <c r="K42" s="7">
        <v>0</v>
      </c>
      <c r="M42" s="7">
        <v>0</v>
      </c>
      <c r="O42" s="7">
        <v>0</v>
      </c>
      <c r="Q42" s="7">
        <v>0</v>
      </c>
      <c r="S42" s="7">
        <v>25523066</v>
      </c>
      <c r="U42" s="7">
        <v>4149</v>
      </c>
      <c r="W42" s="7">
        <v>101211534461</v>
      </c>
      <c r="Y42" s="7">
        <v>105076630931</v>
      </c>
      <c r="AA42" s="123">
        <v>0.72717247147630426</v>
      </c>
    </row>
    <row r="43" spans="1:27" ht="21.75" customHeight="1">
      <c r="A43" s="174" t="s">
        <v>26</v>
      </c>
      <c r="B43" s="174"/>
      <c r="C43" s="174"/>
      <c r="E43" s="113">
        <v>49590165</v>
      </c>
      <c r="G43" s="7">
        <v>126517342814</v>
      </c>
      <c r="I43" s="7">
        <v>90874029432.173203</v>
      </c>
      <c r="K43" s="7">
        <v>0</v>
      </c>
      <c r="M43" s="7">
        <v>0</v>
      </c>
      <c r="O43" s="7">
        <v>0</v>
      </c>
      <c r="Q43" s="7">
        <v>0</v>
      </c>
      <c r="S43" s="7">
        <v>49590165</v>
      </c>
      <c r="U43" s="7">
        <v>2118</v>
      </c>
      <c r="W43" s="7">
        <v>126517342814</v>
      </c>
      <c r="Y43" s="7">
        <v>104220072345</v>
      </c>
      <c r="AA43" s="123">
        <v>0.7212447421760102</v>
      </c>
    </row>
    <row r="44" spans="1:27" ht="21.75" customHeight="1">
      <c r="A44" s="174" t="s">
        <v>49</v>
      </c>
      <c r="B44" s="174"/>
      <c r="C44" s="174"/>
      <c r="E44" s="113">
        <v>6200000</v>
      </c>
      <c r="G44" s="7">
        <v>131740661392</v>
      </c>
      <c r="I44" s="7">
        <v>100082139100</v>
      </c>
      <c r="K44" s="7">
        <v>0</v>
      </c>
      <c r="M44" s="7">
        <v>0</v>
      </c>
      <c r="O44" s="7">
        <v>1200000</v>
      </c>
      <c r="Q44" s="7">
        <v>24278862455</v>
      </c>
      <c r="S44" s="7">
        <v>5000000</v>
      </c>
      <c r="U44" s="7">
        <v>20990</v>
      </c>
      <c r="W44" s="7">
        <v>106242468868</v>
      </c>
      <c r="Y44" s="7">
        <v>104138736500</v>
      </c>
      <c r="AA44" s="123">
        <v>0.72068186547446178</v>
      </c>
    </row>
    <row r="45" spans="1:27" ht="21.75" customHeight="1">
      <c r="A45" s="174" t="s">
        <v>68</v>
      </c>
      <c r="B45" s="174"/>
      <c r="C45" s="174"/>
      <c r="E45" s="113">
        <v>7079893</v>
      </c>
      <c r="G45" s="7">
        <v>103063523180</v>
      </c>
      <c r="I45" s="7">
        <v>99042853343.294998</v>
      </c>
      <c r="K45" s="7">
        <v>0</v>
      </c>
      <c r="M45" s="7">
        <v>0</v>
      </c>
      <c r="O45" s="7">
        <v>0</v>
      </c>
      <c r="Q45" s="7">
        <v>0</v>
      </c>
      <c r="S45" s="7">
        <v>7079893</v>
      </c>
      <c r="U45" s="7">
        <v>14800</v>
      </c>
      <c r="W45" s="7">
        <v>103063523180</v>
      </c>
      <c r="Y45" s="7">
        <v>103972448321</v>
      </c>
      <c r="AA45" s="123">
        <v>0.71953108451556202</v>
      </c>
    </row>
    <row r="46" spans="1:27" ht="21.75" customHeight="1">
      <c r="A46" s="174" t="s">
        <v>87</v>
      </c>
      <c r="B46" s="174"/>
      <c r="C46" s="174"/>
      <c r="E46" s="113">
        <v>14416898</v>
      </c>
      <c r="G46" s="7">
        <v>71184720679</v>
      </c>
      <c r="I46" s="7">
        <v>85393240343.679001</v>
      </c>
      <c r="K46" s="7">
        <v>0</v>
      </c>
      <c r="M46" s="7">
        <v>0</v>
      </c>
      <c r="O46" s="7">
        <v>0</v>
      </c>
      <c r="Q46" s="7">
        <v>0</v>
      </c>
      <c r="S46" s="7">
        <v>14416898</v>
      </c>
      <c r="U46" s="7">
        <v>7230</v>
      </c>
      <c r="W46" s="7">
        <v>71184720679</v>
      </c>
      <c r="Y46" s="7">
        <v>103428442386</v>
      </c>
      <c r="AA46" s="123">
        <v>0.71576634504164904</v>
      </c>
    </row>
    <row r="47" spans="1:27" ht="21.75" customHeight="1">
      <c r="A47" s="174" t="s">
        <v>57</v>
      </c>
      <c r="B47" s="174"/>
      <c r="C47" s="174"/>
      <c r="E47" s="113">
        <v>1989000</v>
      </c>
      <c r="G47" s="7">
        <v>94877552668</v>
      </c>
      <c r="I47" s="7">
        <v>104313202461</v>
      </c>
      <c r="K47" s="7">
        <v>0</v>
      </c>
      <c r="M47" s="7">
        <v>0</v>
      </c>
      <c r="O47" s="7">
        <v>0</v>
      </c>
      <c r="Q47" s="7">
        <v>0</v>
      </c>
      <c r="S47" s="7">
        <v>1989000</v>
      </c>
      <c r="U47" s="7">
        <v>52370</v>
      </c>
      <c r="W47" s="7">
        <v>94877552668</v>
      </c>
      <c r="Y47" s="7">
        <v>103358742821</v>
      </c>
      <c r="AA47" s="123">
        <v>0.71528399606935333</v>
      </c>
    </row>
    <row r="48" spans="1:27" ht="21.75" customHeight="1">
      <c r="A48" s="174" t="s">
        <v>33</v>
      </c>
      <c r="B48" s="174"/>
      <c r="C48" s="174"/>
      <c r="E48" s="113">
        <v>9065297</v>
      </c>
      <c r="G48" s="7">
        <v>59364995825</v>
      </c>
      <c r="I48" s="7">
        <v>97136651720.339996</v>
      </c>
      <c r="K48" s="7">
        <v>0</v>
      </c>
      <c r="M48" s="7">
        <v>0</v>
      </c>
      <c r="O48" s="7">
        <v>465297</v>
      </c>
      <c r="Q48" s="7">
        <v>5490680867</v>
      </c>
      <c r="S48" s="7">
        <v>8600000</v>
      </c>
      <c r="U48" s="7">
        <v>11960</v>
      </c>
      <c r="W48" s="7">
        <v>56317952307</v>
      </c>
      <c r="Y48" s="7">
        <v>102060923120</v>
      </c>
      <c r="AA48" s="123">
        <v>0.70630256269882075</v>
      </c>
    </row>
    <row r="49" spans="1:27" ht="21.75" customHeight="1">
      <c r="A49" s="174" t="s">
        <v>60</v>
      </c>
      <c r="B49" s="174"/>
      <c r="C49" s="174"/>
      <c r="E49" s="113">
        <v>750000</v>
      </c>
      <c r="G49" s="7">
        <v>39408189477</v>
      </c>
      <c r="I49" s="7">
        <v>101712737625</v>
      </c>
      <c r="K49" s="7">
        <v>0</v>
      </c>
      <c r="M49" s="7">
        <v>0</v>
      </c>
      <c r="O49" s="7">
        <v>0</v>
      </c>
      <c r="Q49" s="7">
        <v>0</v>
      </c>
      <c r="S49" s="7">
        <v>750000</v>
      </c>
      <c r="U49" s="7">
        <v>134550</v>
      </c>
      <c r="W49" s="7">
        <v>39408189477</v>
      </c>
      <c r="Y49" s="7">
        <v>100132446375</v>
      </c>
      <c r="AA49" s="123">
        <v>0.69295672939201169</v>
      </c>
    </row>
    <row r="50" spans="1:27" ht="21.75" customHeight="1">
      <c r="A50" s="174" t="s">
        <v>78</v>
      </c>
      <c r="B50" s="174"/>
      <c r="C50" s="174"/>
      <c r="E50" s="113">
        <v>39000000</v>
      </c>
      <c r="G50" s="7">
        <v>99541707600</v>
      </c>
      <c r="I50" s="7">
        <v>82611369750</v>
      </c>
      <c r="K50" s="7">
        <v>0</v>
      </c>
      <c r="M50" s="7">
        <v>0</v>
      </c>
      <c r="O50" s="7">
        <v>0</v>
      </c>
      <c r="Q50" s="7">
        <v>0</v>
      </c>
      <c r="S50" s="7">
        <v>39000000</v>
      </c>
      <c r="U50" s="7">
        <v>2576</v>
      </c>
      <c r="W50" s="7">
        <v>99541707600</v>
      </c>
      <c r="Y50" s="7">
        <v>99687413280</v>
      </c>
      <c r="AA50" s="123">
        <v>0.68987692170582493</v>
      </c>
    </row>
    <row r="51" spans="1:27" ht="21.75" customHeight="1">
      <c r="A51" s="174" t="s">
        <v>58</v>
      </c>
      <c r="B51" s="174"/>
      <c r="C51" s="174"/>
      <c r="E51" s="113">
        <v>5297147</v>
      </c>
      <c r="G51" s="7">
        <v>101679701152</v>
      </c>
      <c r="I51" s="7">
        <v>93496490605.729507</v>
      </c>
      <c r="K51" s="7">
        <v>0</v>
      </c>
      <c r="M51" s="7">
        <v>0</v>
      </c>
      <c r="O51" s="7">
        <v>0</v>
      </c>
      <c r="Q51" s="7">
        <v>0</v>
      </c>
      <c r="S51" s="7">
        <v>5297147</v>
      </c>
      <c r="U51" s="7">
        <v>17980</v>
      </c>
      <c r="W51" s="7">
        <v>101679701152</v>
      </c>
      <c r="Y51" s="7">
        <v>94506476965</v>
      </c>
      <c r="AA51" s="123">
        <v>0.6540227623998055</v>
      </c>
    </row>
    <row r="52" spans="1:27" ht="21.75" customHeight="1">
      <c r="A52" s="174" t="s">
        <v>64</v>
      </c>
      <c r="B52" s="174"/>
      <c r="C52" s="174"/>
      <c r="E52" s="113">
        <v>22570702</v>
      </c>
      <c r="G52" s="7">
        <v>59849507460</v>
      </c>
      <c r="I52" s="7">
        <v>80818220859.383698</v>
      </c>
      <c r="K52" s="7">
        <v>0</v>
      </c>
      <c r="M52" s="7">
        <v>0</v>
      </c>
      <c r="O52" s="7">
        <v>0</v>
      </c>
      <c r="Q52" s="7">
        <v>0</v>
      </c>
      <c r="S52" s="7">
        <v>22570702</v>
      </c>
      <c r="U52" s="7">
        <v>4115</v>
      </c>
      <c r="W52" s="7">
        <v>59849507460</v>
      </c>
      <c r="Y52" s="7">
        <v>92160488398</v>
      </c>
      <c r="AA52" s="123">
        <v>0.63778757966501853</v>
      </c>
    </row>
    <row r="53" spans="1:27" ht="21.75" customHeight="1">
      <c r="A53" s="174" t="s">
        <v>88</v>
      </c>
      <c r="B53" s="174"/>
      <c r="C53" s="174"/>
      <c r="E53" s="113">
        <v>12880000</v>
      </c>
      <c r="G53" s="7">
        <v>60928598743</v>
      </c>
      <c r="I53" s="7">
        <v>80634808520</v>
      </c>
      <c r="K53" s="7">
        <v>0</v>
      </c>
      <c r="M53" s="7">
        <v>0</v>
      </c>
      <c r="O53" s="7">
        <v>0</v>
      </c>
      <c r="Q53" s="7">
        <v>0</v>
      </c>
      <c r="S53" s="7">
        <v>12880000</v>
      </c>
      <c r="U53" s="7">
        <v>7070</v>
      </c>
      <c r="W53" s="7">
        <v>60928598743</v>
      </c>
      <c r="Y53" s="7">
        <v>90357693832</v>
      </c>
      <c r="AA53" s="123">
        <v>0.62531151749489511</v>
      </c>
    </row>
    <row r="54" spans="1:27" ht="21.75" customHeight="1">
      <c r="A54" s="174" t="s">
        <v>55</v>
      </c>
      <c r="B54" s="174"/>
      <c r="C54" s="174"/>
      <c r="E54" s="113">
        <v>4454468</v>
      </c>
      <c r="G54" s="7">
        <v>82348878095</v>
      </c>
      <c r="I54" s="7">
        <v>69783911729.697998</v>
      </c>
      <c r="K54" s="7">
        <v>0</v>
      </c>
      <c r="M54" s="7">
        <v>0</v>
      </c>
      <c r="O54" s="7">
        <v>0</v>
      </c>
      <c r="Q54" s="7">
        <v>0</v>
      </c>
      <c r="S54" s="7">
        <v>4454468</v>
      </c>
      <c r="U54" s="7">
        <v>20280</v>
      </c>
      <c r="W54" s="7">
        <v>82348878095</v>
      </c>
      <c r="Y54" s="7">
        <v>89638309036</v>
      </c>
      <c r="AA54" s="123">
        <v>0.62033308589297875</v>
      </c>
    </row>
    <row r="55" spans="1:27" ht="21.75" customHeight="1">
      <c r="A55" s="174" t="s">
        <v>35</v>
      </c>
      <c r="B55" s="174"/>
      <c r="C55" s="174"/>
      <c r="E55" s="113">
        <v>112142</v>
      </c>
      <c r="G55" s="7">
        <v>20110656492</v>
      </c>
      <c r="I55" s="7">
        <v>19898039799.051998</v>
      </c>
      <c r="K55" s="7">
        <v>287858</v>
      </c>
      <c r="M55" s="7">
        <v>53147947983</v>
      </c>
      <c r="O55" s="7">
        <v>0</v>
      </c>
      <c r="Q55" s="7">
        <v>0</v>
      </c>
      <c r="S55" s="7">
        <v>400000</v>
      </c>
      <c r="U55" s="7">
        <v>220650</v>
      </c>
      <c r="W55" s="7">
        <v>73258604475</v>
      </c>
      <c r="Y55" s="7">
        <v>87577750200</v>
      </c>
      <c r="AA55" s="123">
        <v>0.60607319148905192</v>
      </c>
    </row>
    <row r="56" spans="1:27" ht="21.75" customHeight="1">
      <c r="A56" s="174" t="s">
        <v>67</v>
      </c>
      <c r="B56" s="174"/>
      <c r="C56" s="174"/>
      <c r="E56" s="113">
        <v>11870000</v>
      </c>
      <c r="G56" s="7">
        <v>100448624610</v>
      </c>
      <c r="I56" s="7">
        <v>73016287100</v>
      </c>
      <c r="K56" s="7">
        <v>0</v>
      </c>
      <c r="M56" s="7">
        <v>0</v>
      </c>
      <c r="O56" s="7">
        <v>86992</v>
      </c>
      <c r="Q56" s="7">
        <v>629825223</v>
      </c>
      <c r="S56" s="7">
        <v>11783008</v>
      </c>
      <c r="U56" s="7">
        <v>7140</v>
      </c>
      <c r="W56" s="7">
        <v>99712463974</v>
      </c>
      <c r="Y56" s="7">
        <v>83480346985</v>
      </c>
      <c r="AA56" s="123">
        <v>0.57771751624435319</v>
      </c>
    </row>
    <row r="57" spans="1:27" ht="21.75" customHeight="1">
      <c r="A57" s="174" t="s">
        <v>54</v>
      </c>
      <c r="B57" s="174"/>
      <c r="C57" s="174"/>
      <c r="E57" s="113">
        <v>9791460</v>
      </c>
      <c r="G57" s="7">
        <v>61252795874</v>
      </c>
      <c r="I57" s="7">
        <v>67710741361.830002</v>
      </c>
      <c r="K57" s="7">
        <v>0</v>
      </c>
      <c r="M57" s="7">
        <v>0</v>
      </c>
      <c r="O57" s="7">
        <v>0</v>
      </c>
      <c r="Q57" s="7">
        <v>0</v>
      </c>
      <c r="S57" s="7">
        <v>9791460</v>
      </c>
      <c r="U57" s="7">
        <v>8340</v>
      </c>
      <c r="W57" s="7">
        <v>61252795874</v>
      </c>
      <c r="Y57" s="7">
        <v>81029538598</v>
      </c>
      <c r="AA57" s="123">
        <v>0.56075693827283513</v>
      </c>
    </row>
    <row r="58" spans="1:27" ht="21.75" customHeight="1">
      <c r="A58" s="174" t="s">
        <v>75</v>
      </c>
      <c r="B58" s="174"/>
      <c r="C58" s="174"/>
      <c r="E58" s="113">
        <v>4281742</v>
      </c>
      <c r="G58" s="7">
        <v>77469916142</v>
      </c>
      <c r="I58" s="7">
        <v>70561444703.233002</v>
      </c>
      <c r="K58" s="7">
        <v>0</v>
      </c>
      <c r="M58" s="7">
        <v>0</v>
      </c>
      <c r="O58" s="7">
        <v>0</v>
      </c>
      <c r="Q58" s="7">
        <v>0</v>
      </c>
      <c r="S58" s="7">
        <v>4281742</v>
      </c>
      <c r="U58" s="7">
        <v>18660</v>
      </c>
      <c r="W58" s="7">
        <v>77469916142</v>
      </c>
      <c r="Y58" s="7">
        <v>79279699546</v>
      </c>
      <c r="AA58" s="123">
        <v>0.54864734951980254</v>
      </c>
    </row>
    <row r="59" spans="1:27" ht="21.75" customHeight="1">
      <c r="A59" s="174" t="s">
        <v>25</v>
      </c>
      <c r="B59" s="174"/>
      <c r="C59" s="174"/>
      <c r="E59" s="113">
        <v>30000000</v>
      </c>
      <c r="G59" s="7">
        <v>68703697647</v>
      </c>
      <c r="I59" s="7">
        <v>68726230500</v>
      </c>
      <c r="K59" s="7">
        <v>0</v>
      </c>
      <c r="M59" s="7">
        <v>0</v>
      </c>
      <c r="O59" s="7">
        <v>0</v>
      </c>
      <c r="Q59" s="7">
        <v>0</v>
      </c>
      <c r="S59" s="7">
        <v>30000000</v>
      </c>
      <c r="U59" s="7">
        <v>2592</v>
      </c>
      <c r="W59" s="7">
        <v>68703697647</v>
      </c>
      <c r="Y59" s="7">
        <v>77158915200</v>
      </c>
      <c r="AA59" s="123">
        <v>0.53397067040775748</v>
      </c>
    </row>
    <row r="60" spans="1:27" ht="21.75" customHeight="1">
      <c r="A60" s="174" t="s">
        <v>52</v>
      </c>
      <c r="B60" s="174"/>
      <c r="C60" s="174"/>
      <c r="E60" s="113">
        <v>1981502</v>
      </c>
      <c r="G60" s="7">
        <v>59923129866</v>
      </c>
      <c r="I60" s="7">
        <v>56894512237.141998</v>
      </c>
      <c r="K60" s="7">
        <v>0</v>
      </c>
      <c r="M60" s="7">
        <v>0</v>
      </c>
      <c r="O60" s="7">
        <v>0</v>
      </c>
      <c r="Q60" s="7">
        <v>0</v>
      </c>
      <c r="S60" s="7">
        <v>1981502</v>
      </c>
      <c r="U60" s="7">
        <v>37010</v>
      </c>
      <c r="W60" s="7">
        <v>59923129866</v>
      </c>
      <c r="Y60" s="7">
        <v>72768506462</v>
      </c>
      <c r="AA60" s="123">
        <v>0.50358727931008251</v>
      </c>
    </row>
    <row r="61" spans="1:27" ht="21.75" customHeight="1">
      <c r="A61" s="174" t="s">
        <v>69</v>
      </c>
      <c r="B61" s="174"/>
      <c r="C61" s="174"/>
      <c r="E61" s="113">
        <v>2260214</v>
      </c>
      <c r="G61" s="7">
        <v>42444710328</v>
      </c>
      <c r="I61" s="7">
        <v>59111543997.835999</v>
      </c>
      <c r="K61" s="7">
        <v>0</v>
      </c>
      <c r="M61" s="7">
        <v>0</v>
      </c>
      <c r="O61" s="7">
        <v>0</v>
      </c>
      <c r="Q61" s="7">
        <v>0</v>
      </c>
      <c r="S61" s="7">
        <v>2260214</v>
      </c>
      <c r="U61" s="7">
        <v>31900</v>
      </c>
      <c r="W61" s="7">
        <v>42444710328</v>
      </c>
      <c r="Y61" s="7">
        <v>71543487210</v>
      </c>
      <c r="AA61" s="123">
        <v>0.49510965427404718</v>
      </c>
    </row>
    <row r="62" spans="1:27" ht="21.75" customHeight="1">
      <c r="A62" s="174" t="s">
        <v>72</v>
      </c>
      <c r="B62" s="174"/>
      <c r="C62" s="174"/>
      <c r="E62" s="113">
        <v>9470721</v>
      </c>
      <c r="G62" s="7">
        <v>94633067201</v>
      </c>
      <c r="I62" s="7">
        <v>62767790612.202003</v>
      </c>
      <c r="K62" s="7">
        <v>0</v>
      </c>
      <c r="M62" s="7">
        <v>0</v>
      </c>
      <c r="O62" s="7">
        <v>0</v>
      </c>
      <c r="Q62" s="7">
        <v>0</v>
      </c>
      <c r="S62" s="7">
        <v>9470721</v>
      </c>
      <c r="U62" s="7">
        <v>7220</v>
      </c>
      <c r="W62" s="7">
        <v>94633067201</v>
      </c>
      <c r="Y62" s="7">
        <v>67850038998</v>
      </c>
      <c r="AA62" s="123">
        <v>0.46954950982714894</v>
      </c>
    </row>
    <row r="63" spans="1:27" ht="21.75" customHeight="1">
      <c r="A63" s="174" t="s">
        <v>90</v>
      </c>
      <c r="B63" s="174"/>
      <c r="C63" s="174"/>
      <c r="E63" s="113">
        <v>0</v>
      </c>
      <c r="G63" s="122">
        <v>0</v>
      </c>
      <c r="I63" s="122">
        <v>0</v>
      </c>
      <c r="K63" s="122">
        <v>15000000</v>
      </c>
      <c r="M63" s="122">
        <v>54894893035</v>
      </c>
      <c r="O63" s="122">
        <v>0</v>
      </c>
      <c r="Q63" s="122">
        <v>0</v>
      </c>
      <c r="S63" s="122">
        <v>15000000</v>
      </c>
      <c r="U63" s="122">
        <v>4339</v>
      </c>
      <c r="W63" s="122">
        <v>54894893035</v>
      </c>
      <c r="Y63" s="122">
        <v>64581892950</v>
      </c>
      <c r="AA63" s="123">
        <v>0.44693262710248066</v>
      </c>
    </row>
    <row r="64" spans="1:27" ht="21.75" customHeight="1">
      <c r="A64" s="174" t="s">
        <v>44</v>
      </c>
      <c r="B64" s="174"/>
      <c r="C64" s="174"/>
      <c r="E64" s="113">
        <v>12400000</v>
      </c>
      <c r="G64" s="7">
        <v>80603873489</v>
      </c>
      <c r="I64" s="7">
        <v>51498934760</v>
      </c>
      <c r="K64" s="7">
        <v>0</v>
      </c>
      <c r="M64" s="7">
        <v>0</v>
      </c>
      <c r="O64" s="7">
        <v>0</v>
      </c>
      <c r="Q64" s="7">
        <v>0</v>
      </c>
      <c r="S64" s="7">
        <v>12400000</v>
      </c>
      <c r="U64" s="7">
        <v>5033</v>
      </c>
      <c r="W64" s="7">
        <v>80603873489</v>
      </c>
      <c r="Y64" s="7">
        <v>61926776884</v>
      </c>
      <c r="AA64" s="123">
        <v>0.42855815796825891</v>
      </c>
    </row>
    <row r="65" spans="1:27" ht="21.75" customHeight="1">
      <c r="A65" s="174" t="s">
        <v>41</v>
      </c>
      <c r="B65" s="174"/>
      <c r="C65" s="174"/>
      <c r="E65" s="113">
        <v>19316462</v>
      </c>
      <c r="G65" s="7">
        <v>66962370179</v>
      </c>
      <c r="I65" s="7">
        <v>54562264670.585098</v>
      </c>
      <c r="K65" s="7">
        <v>0</v>
      </c>
      <c r="M65" s="7">
        <v>0</v>
      </c>
      <c r="O65" s="7">
        <v>0</v>
      </c>
      <c r="Q65" s="7">
        <v>0</v>
      </c>
      <c r="S65" s="7">
        <v>19316462</v>
      </c>
      <c r="U65" s="7">
        <v>3210</v>
      </c>
      <c r="W65" s="7">
        <v>66962370179</v>
      </c>
      <c r="Y65" s="7">
        <v>61526537853</v>
      </c>
      <c r="AA65" s="123">
        <v>0.42578834318856101</v>
      </c>
    </row>
    <row r="66" spans="1:27" ht="21.75" customHeight="1">
      <c r="A66" s="174" t="s">
        <v>62</v>
      </c>
      <c r="B66" s="174"/>
      <c r="C66" s="174"/>
      <c r="E66" s="113">
        <v>14920697</v>
      </c>
      <c r="G66" s="7">
        <v>38855547598</v>
      </c>
      <c r="I66" s="7">
        <v>38637316469.515503</v>
      </c>
      <c r="K66" s="7">
        <v>6005039</v>
      </c>
      <c r="M66" s="7">
        <v>16095331140</v>
      </c>
      <c r="O66" s="7">
        <v>0</v>
      </c>
      <c r="Q66" s="7">
        <v>0</v>
      </c>
      <c r="S66" s="7">
        <v>20925736</v>
      </c>
      <c r="U66" s="7">
        <v>2947</v>
      </c>
      <c r="W66" s="7">
        <v>54950878738</v>
      </c>
      <c r="Y66" s="7">
        <v>61191449238</v>
      </c>
      <c r="AA66" s="123">
        <v>0.42346939544371826</v>
      </c>
    </row>
    <row r="67" spans="1:27" ht="21.75" customHeight="1">
      <c r="A67" s="174" t="s">
        <v>85</v>
      </c>
      <c r="B67" s="174"/>
      <c r="C67" s="174"/>
      <c r="E67" s="113">
        <v>6925472</v>
      </c>
      <c r="G67" s="7">
        <v>29244381970</v>
      </c>
      <c r="I67" s="7">
        <v>31490283586.318401</v>
      </c>
      <c r="K67" s="7">
        <v>5917256</v>
      </c>
      <c r="M67" s="7">
        <v>27598912109</v>
      </c>
      <c r="O67" s="7">
        <v>0</v>
      </c>
      <c r="Q67" s="7">
        <v>0</v>
      </c>
      <c r="S67" s="7">
        <v>12842728</v>
      </c>
      <c r="U67" s="7">
        <v>4747</v>
      </c>
      <c r="W67" s="7">
        <v>56843294079</v>
      </c>
      <c r="Y67" s="7">
        <v>60493174773</v>
      </c>
      <c r="AA67" s="123">
        <v>0.4186370558075504</v>
      </c>
    </row>
    <row r="68" spans="1:27" ht="21.75" customHeight="1">
      <c r="A68" s="174" t="s">
        <v>19</v>
      </c>
      <c r="B68" s="174"/>
      <c r="C68" s="174"/>
      <c r="E68" s="121">
        <v>104028738</v>
      </c>
      <c r="G68" s="122">
        <v>50222652335</v>
      </c>
      <c r="I68" s="122">
        <v>48200056493.928902</v>
      </c>
      <c r="K68" s="122">
        <v>0</v>
      </c>
      <c r="M68" s="122">
        <v>0</v>
      </c>
      <c r="O68" s="122">
        <v>0</v>
      </c>
      <c r="Q68" s="122">
        <v>0</v>
      </c>
      <c r="S68" s="122">
        <v>104028738</v>
      </c>
      <c r="U68" s="122">
        <v>569</v>
      </c>
      <c r="W68" s="122">
        <v>50222652335</v>
      </c>
      <c r="Y68" s="122">
        <v>58734795041</v>
      </c>
      <c r="AA68" s="123">
        <v>0.4064683621200651</v>
      </c>
    </row>
    <row r="69" spans="1:27" ht="21.75" customHeight="1">
      <c r="A69" s="174" t="s">
        <v>79</v>
      </c>
      <c r="B69" s="174"/>
      <c r="C69" s="174"/>
      <c r="E69" s="113">
        <v>18717310</v>
      </c>
      <c r="G69" s="7">
        <v>53068424610</v>
      </c>
      <c r="I69" s="7">
        <v>46407377412.133499</v>
      </c>
      <c r="K69" s="7">
        <v>0</v>
      </c>
      <c r="M69" s="7">
        <v>0</v>
      </c>
      <c r="O69" s="7">
        <v>0</v>
      </c>
      <c r="Q69" s="7">
        <v>0</v>
      </c>
      <c r="S69" s="7">
        <v>18717310</v>
      </c>
      <c r="U69" s="7">
        <v>3060</v>
      </c>
      <c r="W69" s="7">
        <v>53068424610</v>
      </c>
      <c r="Y69" s="7">
        <v>56832233092</v>
      </c>
      <c r="AA69" s="123">
        <v>0.39330186960566782</v>
      </c>
    </row>
    <row r="70" spans="1:27" ht="21.75" customHeight="1">
      <c r="A70" s="174" t="s">
        <v>59</v>
      </c>
      <c r="B70" s="174"/>
      <c r="C70" s="174"/>
      <c r="E70" s="113">
        <v>3611609</v>
      </c>
      <c r="G70" s="7">
        <v>38909023597</v>
      </c>
      <c r="I70" s="7">
        <v>58908759372.113998</v>
      </c>
      <c r="K70" s="7">
        <v>866786</v>
      </c>
      <c r="M70" s="7">
        <v>0</v>
      </c>
      <c r="O70" s="7">
        <v>0</v>
      </c>
      <c r="Q70" s="7">
        <v>0</v>
      </c>
      <c r="S70" s="7">
        <v>4478395</v>
      </c>
      <c r="U70" s="7">
        <v>12760</v>
      </c>
      <c r="W70" s="7">
        <v>38909023597</v>
      </c>
      <c r="Y70" s="7">
        <v>56702594604</v>
      </c>
      <c r="AA70" s="123">
        <v>0.39240471922235076</v>
      </c>
    </row>
    <row r="71" spans="1:27" ht="21.75" customHeight="1">
      <c r="A71" s="174" t="s">
        <v>46</v>
      </c>
      <c r="B71" s="174"/>
      <c r="C71" s="174"/>
      <c r="E71" s="113">
        <v>23297116</v>
      </c>
      <c r="G71" s="7">
        <v>83273673844</v>
      </c>
      <c r="I71" s="7">
        <v>48054491736.312599</v>
      </c>
      <c r="K71" s="7">
        <v>0</v>
      </c>
      <c r="M71" s="7">
        <v>0</v>
      </c>
      <c r="O71" s="7">
        <v>0</v>
      </c>
      <c r="Q71" s="7">
        <v>0</v>
      </c>
      <c r="S71" s="7">
        <v>23297116</v>
      </c>
      <c r="U71" s="7">
        <v>2339</v>
      </c>
      <c r="W71" s="7">
        <v>83273673844</v>
      </c>
      <c r="Y71" s="7">
        <v>54070731517</v>
      </c>
      <c r="AA71" s="123">
        <v>0.37419117003825308</v>
      </c>
    </row>
    <row r="72" spans="1:27" ht="21.75" customHeight="1">
      <c r="A72" s="174" t="s">
        <v>84</v>
      </c>
      <c r="B72" s="174"/>
      <c r="C72" s="174"/>
      <c r="E72" s="113">
        <v>8492156</v>
      </c>
      <c r="G72" s="7">
        <v>47616841468</v>
      </c>
      <c r="I72" s="7">
        <v>50131680823.629997</v>
      </c>
      <c r="K72" s="7">
        <v>0</v>
      </c>
      <c r="M72" s="7">
        <v>0</v>
      </c>
      <c r="O72" s="7">
        <v>0</v>
      </c>
      <c r="Q72" s="7">
        <v>0</v>
      </c>
      <c r="S72" s="7">
        <v>8492156</v>
      </c>
      <c r="U72" s="7">
        <v>6230</v>
      </c>
      <c r="W72" s="7">
        <v>47616841468</v>
      </c>
      <c r="Y72" s="7">
        <v>52497167480</v>
      </c>
      <c r="AA72" s="123">
        <v>0.36330147515868549</v>
      </c>
    </row>
    <row r="73" spans="1:27" ht="21.75" customHeight="1">
      <c r="A73" s="174" t="s">
        <v>47</v>
      </c>
      <c r="B73" s="174"/>
      <c r="C73" s="174"/>
      <c r="E73" s="113">
        <v>26772095</v>
      </c>
      <c r="G73" s="7">
        <v>69829682175</v>
      </c>
      <c r="I73" s="7">
        <v>41861608069.498001</v>
      </c>
      <c r="K73" s="7">
        <v>0</v>
      </c>
      <c r="M73" s="7">
        <v>0</v>
      </c>
      <c r="O73" s="7">
        <v>0</v>
      </c>
      <c r="Q73" s="7">
        <v>0</v>
      </c>
      <c r="S73" s="7">
        <v>26772095</v>
      </c>
      <c r="U73" s="7">
        <v>1790</v>
      </c>
      <c r="W73" s="7">
        <v>69829682175</v>
      </c>
      <c r="Y73" s="7">
        <v>47551612603</v>
      </c>
      <c r="AA73" s="123">
        <v>0.32907624990292605</v>
      </c>
    </row>
    <row r="74" spans="1:27" ht="21.75" customHeight="1">
      <c r="A74" s="174" t="s">
        <v>86</v>
      </c>
      <c r="B74" s="174"/>
      <c r="C74" s="174"/>
      <c r="E74" s="113">
        <v>12645183</v>
      </c>
      <c r="G74" s="7">
        <v>39909728311</v>
      </c>
      <c r="I74" s="7">
        <v>44952025317.091301</v>
      </c>
      <c r="K74" s="7">
        <v>0</v>
      </c>
      <c r="M74" s="7">
        <v>0</v>
      </c>
      <c r="O74" s="7">
        <v>1695349</v>
      </c>
      <c r="Q74" s="7">
        <v>6056078260</v>
      </c>
      <c r="S74" s="7">
        <v>10949834</v>
      </c>
      <c r="U74" s="7">
        <v>3600</v>
      </c>
      <c r="W74" s="7">
        <v>34559001637</v>
      </c>
      <c r="Y74" s="7">
        <v>39114690419</v>
      </c>
      <c r="AA74" s="123">
        <v>0.27068936119290227</v>
      </c>
    </row>
    <row r="75" spans="1:27" ht="21.75" customHeight="1">
      <c r="A75" s="174" t="s">
        <v>63</v>
      </c>
      <c r="B75" s="174"/>
      <c r="C75" s="174"/>
      <c r="E75" s="113">
        <v>52551677</v>
      </c>
      <c r="G75" s="7">
        <v>22862732845</v>
      </c>
      <c r="I75" s="7">
        <v>22680528655.964199</v>
      </c>
      <c r="K75" s="7">
        <v>0</v>
      </c>
      <c r="M75" s="7">
        <v>0</v>
      </c>
      <c r="O75" s="7">
        <v>0</v>
      </c>
      <c r="Q75" s="7">
        <v>0</v>
      </c>
      <c r="S75" s="7">
        <v>52551677</v>
      </c>
      <c r="U75" s="7">
        <v>435</v>
      </c>
      <c r="W75" s="7">
        <v>22862732845</v>
      </c>
      <c r="Y75" s="7">
        <v>22683271853</v>
      </c>
      <c r="AA75" s="123">
        <v>0.15697734794472362</v>
      </c>
    </row>
    <row r="76" spans="1:27" ht="21.75" customHeight="1">
      <c r="A76" s="174" t="s">
        <v>50</v>
      </c>
      <c r="B76" s="174"/>
      <c r="C76" s="174"/>
      <c r="E76" s="113">
        <v>50000000</v>
      </c>
      <c r="G76" s="7">
        <v>19053379284</v>
      </c>
      <c r="I76" s="7">
        <v>23662777500</v>
      </c>
      <c r="K76" s="7">
        <v>0</v>
      </c>
      <c r="M76" s="7">
        <v>0</v>
      </c>
      <c r="O76" s="7">
        <v>7624288</v>
      </c>
      <c r="Q76" s="7">
        <v>4238722715</v>
      </c>
      <c r="S76" s="7">
        <v>42375712</v>
      </c>
      <c r="U76" s="7">
        <v>539</v>
      </c>
      <c r="W76" s="7">
        <v>16148010261</v>
      </c>
      <c r="Y76" s="7">
        <v>22663951635</v>
      </c>
      <c r="AA76" s="123">
        <v>0.15684364427961708</v>
      </c>
    </row>
    <row r="77" spans="1:27" ht="21.75" customHeight="1">
      <c r="A77" s="174" t="s">
        <v>89</v>
      </c>
      <c r="B77" s="174"/>
      <c r="C77" s="174"/>
      <c r="E77" s="113">
        <v>0</v>
      </c>
      <c r="G77" s="7">
        <v>0</v>
      </c>
      <c r="I77" s="7">
        <v>0</v>
      </c>
      <c r="K77" s="7">
        <v>267500</v>
      </c>
      <c r="M77" s="7">
        <v>7421295158</v>
      </c>
      <c r="O77" s="7">
        <v>0</v>
      </c>
      <c r="Q77" s="7">
        <v>0</v>
      </c>
      <c r="S77" s="7">
        <v>267500</v>
      </c>
      <c r="U77" s="7">
        <v>27311</v>
      </c>
      <c r="W77" s="7">
        <v>7421295158</v>
      </c>
      <c r="Y77" s="7">
        <v>7249219496</v>
      </c>
      <c r="AA77" s="123">
        <v>5.0167509278462565E-2</v>
      </c>
    </row>
    <row r="78" spans="1:27" ht="21.75" customHeight="1">
      <c r="A78" s="174" t="s">
        <v>21</v>
      </c>
      <c r="B78" s="174"/>
      <c r="C78" s="174"/>
      <c r="E78" s="113">
        <v>83549792</v>
      </c>
      <c r="G78" s="8">
        <v>48335079515</v>
      </c>
      <c r="I78" s="8">
        <v>46337704708.235199</v>
      </c>
      <c r="K78" s="8">
        <v>0</v>
      </c>
      <c r="M78" s="8">
        <v>0</v>
      </c>
      <c r="O78" s="8">
        <v>77348026</v>
      </c>
      <c r="Q78" s="8">
        <v>49178142829</v>
      </c>
      <c r="S78" s="8">
        <v>6201766</v>
      </c>
      <c r="U78" s="8">
        <v>633</v>
      </c>
      <c r="W78" s="8">
        <v>3587834804</v>
      </c>
      <c r="Y78" s="8">
        <v>3895372078</v>
      </c>
      <c r="AA78" s="123">
        <v>2.6957538666605298E-2</v>
      </c>
    </row>
    <row r="79" spans="1:27" ht="21.75" customHeight="1">
      <c r="A79" s="115" t="s">
        <v>91</v>
      </c>
      <c r="B79" s="115"/>
      <c r="C79" s="115"/>
      <c r="E79" s="10">
        <f>SUM(E9:E78)</f>
        <v>2831423640</v>
      </c>
      <c r="G79" s="10">
        <f>SUM(G9:G78)</f>
        <v>10548657339225</v>
      </c>
      <c r="I79" s="10">
        <f>SUM(I9:I78)</f>
        <v>11384366702033.549</v>
      </c>
      <c r="K79" s="10">
        <f>SUM(K9:K78)</f>
        <v>28512618</v>
      </c>
      <c r="M79" s="10">
        <f>SUM(M9:M78)</f>
        <v>169932497124</v>
      </c>
      <c r="O79" s="10">
        <f>SUM(O9:O78)</f>
        <v>229657122</v>
      </c>
      <c r="Q79" s="10">
        <f>SUM(Q9:Q78)</f>
        <v>519275299369</v>
      </c>
      <c r="S79" s="10">
        <f>SUM(S9:S78)</f>
        <v>2630279136</v>
      </c>
      <c r="U79" s="10"/>
      <c r="W79" s="10">
        <f>SUM(W9:W78)</f>
        <v>10302516995743</v>
      </c>
      <c r="Y79" s="10">
        <f>SUM(Y9:Y78)</f>
        <v>13149873897174.1</v>
      </c>
      <c r="AA79" s="11">
        <f>SUM(AA9:AA78)</f>
        <v>91.002406688210172</v>
      </c>
    </row>
  </sheetData>
  <sortState xmlns:xlrd2="http://schemas.microsoft.com/office/spreadsheetml/2017/richdata2" ref="A9:AA78">
    <sortCondition descending="1" ref="Y9:Y78"/>
  </sortState>
  <mergeCells count="79">
    <mergeCell ref="A5:B5"/>
    <mergeCell ref="A1:AA1"/>
    <mergeCell ref="A2:AA2"/>
    <mergeCell ref="A3:AA3"/>
    <mergeCell ref="S6:AA6"/>
    <mergeCell ref="K6:Q6"/>
    <mergeCell ref="K7:M7"/>
    <mergeCell ref="O7:Q7"/>
    <mergeCell ref="E6:I6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6:C76"/>
    <mergeCell ref="A77:C77"/>
    <mergeCell ref="A78:C78"/>
    <mergeCell ref="A71:C71"/>
    <mergeCell ref="A72:C72"/>
    <mergeCell ref="A73:C73"/>
    <mergeCell ref="A74:C74"/>
    <mergeCell ref="A75:C75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8"/>
  <sheetViews>
    <sheetView rightToLeft="1" workbookViewId="0">
      <selection activeCell="AV20" sqref="AV20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</row>
    <row r="2" spans="1:49" ht="21.75" customHeight="1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</row>
    <row r="3" spans="1:49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</row>
    <row r="4" spans="1:49" ht="14.45" customHeight="1"/>
    <row r="5" spans="1:49" ht="14.45" customHeight="1">
      <c r="A5" s="184" t="s">
        <v>92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</row>
    <row r="6" spans="1:49" ht="14.45" customHeight="1">
      <c r="I6" s="185" t="s">
        <v>7</v>
      </c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C6" s="185" t="s">
        <v>9</v>
      </c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85" t="s">
        <v>93</v>
      </c>
      <c r="B8" s="185"/>
      <c r="C8" s="185"/>
      <c r="D8" s="185"/>
      <c r="E8" s="185"/>
      <c r="F8" s="185"/>
      <c r="G8" s="185"/>
      <c r="I8" s="185" t="s">
        <v>94</v>
      </c>
      <c r="J8" s="185"/>
      <c r="K8" s="185"/>
      <c r="M8" s="185" t="s">
        <v>95</v>
      </c>
      <c r="N8" s="185"/>
      <c r="O8" s="185"/>
      <c r="Q8" s="185" t="s">
        <v>96</v>
      </c>
      <c r="R8" s="185"/>
      <c r="S8" s="185"/>
      <c r="T8" s="185"/>
      <c r="U8" s="185"/>
      <c r="W8" s="185" t="s">
        <v>97</v>
      </c>
      <c r="X8" s="185"/>
      <c r="Y8" s="185"/>
      <c r="Z8" s="185"/>
      <c r="AA8" s="185"/>
      <c r="AC8" s="185" t="s">
        <v>94</v>
      </c>
      <c r="AD8" s="185"/>
      <c r="AE8" s="185"/>
      <c r="AF8" s="185"/>
      <c r="AG8" s="185"/>
      <c r="AI8" s="185" t="s">
        <v>95</v>
      </c>
      <c r="AJ8" s="185"/>
      <c r="AK8" s="185"/>
      <c r="AM8" s="185" t="s">
        <v>96</v>
      </c>
      <c r="AN8" s="185"/>
      <c r="AO8" s="185"/>
      <c r="AQ8" s="185" t="s">
        <v>97</v>
      </c>
      <c r="AR8" s="185"/>
      <c r="AS8" s="185"/>
    </row>
    <row r="9" spans="1:49" ht="21.75" customHeight="1">
      <c r="A9" s="177" t="s">
        <v>98</v>
      </c>
      <c r="B9" s="177"/>
      <c r="C9" s="177"/>
      <c r="D9" s="177"/>
      <c r="E9" s="177"/>
      <c r="F9" s="177"/>
      <c r="G9" s="177"/>
      <c r="I9" s="182">
        <v>267000000</v>
      </c>
      <c r="J9" s="182"/>
      <c r="K9" s="182"/>
      <c r="M9" s="182">
        <v>1383</v>
      </c>
      <c r="N9" s="182"/>
      <c r="O9" s="182"/>
      <c r="Q9" s="177" t="s">
        <v>99</v>
      </c>
      <c r="R9" s="177"/>
      <c r="S9" s="177"/>
      <c r="T9" s="177"/>
      <c r="U9" s="177"/>
      <c r="W9" s="183">
        <v>0.199129492221227</v>
      </c>
      <c r="X9" s="183"/>
      <c r="Y9" s="183"/>
      <c r="Z9" s="183"/>
      <c r="AA9" s="183"/>
      <c r="AC9" s="182">
        <v>267000000</v>
      </c>
      <c r="AD9" s="182"/>
      <c r="AE9" s="182"/>
      <c r="AF9" s="182"/>
      <c r="AG9" s="182"/>
      <c r="AI9" s="182">
        <v>1383</v>
      </c>
      <c r="AJ9" s="182"/>
      <c r="AK9" s="182"/>
      <c r="AM9" s="177" t="s">
        <v>99</v>
      </c>
      <c r="AN9" s="177"/>
      <c r="AO9" s="177"/>
      <c r="AQ9" s="183">
        <v>0.199129492221227</v>
      </c>
      <c r="AR9" s="183"/>
      <c r="AS9" s="183"/>
    </row>
    <row r="10" spans="1:49" ht="21.75" customHeight="1">
      <c r="A10" s="174" t="s">
        <v>100</v>
      </c>
      <c r="B10" s="174"/>
      <c r="C10" s="174"/>
      <c r="D10" s="174"/>
      <c r="E10" s="174"/>
      <c r="F10" s="174"/>
      <c r="G10" s="174"/>
      <c r="I10" s="180">
        <v>135630080</v>
      </c>
      <c r="J10" s="180"/>
      <c r="K10" s="180"/>
      <c r="M10" s="180">
        <v>1424</v>
      </c>
      <c r="N10" s="180"/>
      <c r="O10" s="180"/>
      <c r="Q10" s="174" t="s">
        <v>101</v>
      </c>
      <c r="R10" s="174"/>
      <c r="S10" s="174"/>
      <c r="T10" s="174"/>
      <c r="U10" s="174"/>
      <c r="W10" s="181">
        <v>0.237564404062486</v>
      </c>
      <c r="X10" s="181"/>
      <c r="Y10" s="181"/>
      <c r="Z10" s="181"/>
      <c r="AA10" s="181"/>
      <c r="AC10" s="180">
        <v>135630080</v>
      </c>
      <c r="AD10" s="180"/>
      <c r="AE10" s="180"/>
      <c r="AF10" s="180"/>
      <c r="AG10" s="180"/>
      <c r="AI10" s="180">
        <v>1424</v>
      </c>
      <c r="AJ10" s="180"/>
      <c r="AK10" s="180"/>
      <c r="AM10" s="174" t="s">
        <v>101</v>
      </c>
      <c r="AN10" s="174"/>
      <c r="AO10" s="174"/>
      <c r="AQ10" s="181">
        <v>0.237564404062486</v>
      </c>
      <c r="AR10" s="181"/>
      <c r="AS10" s="181"/>
    </row>
    <row r="11" spans="1:49" ht="21.75" customHeight="1">
      <c r="A11" s="174" t="s">
        <v>102</v>
      </c>
      <c r="B11" s="174"/>
      <c r="C11" s="174"/>
      <c r="D11" s="174"/>
      <c r="E11" s="174"/>
      <c r="F11" s="174"/>
      <c r="G11" s="174"/>
      <c r="I11" s="180">
        <v>2000000</v>
      </c>
      <c r="J11" s="180"/>
      <c r="K11" s="180"/>
      <c r="M11" s="180">
        <v>94133</v>
      </c>
      <c r="N11" s="180"/>
      <c r="O11" s="180"/>
      <c r="Q11" s="174" t="s">
        <v>103</v>
      </c>
      <c r="R11" s="174"/>
      <c r="S11" s="174"/>
      <c r="T11" s="174"/>
      <c r="U11" s="174"/>
      <c r="W11" s="181">
        <v>0.238617047209886</v>
      </c>
      <c r="X11" s="181"/>
      <c r="Y11" s="181"/>
      <c r="Z11" s="181"/>
      <c r="AA11" s="181"/>
      <c r="AC11" s="180">
        <v>2000000</v>
      </c>
      <c r="AD11" s="180"/>
      <c r="AE11" s="180"/>
      <c r="AF11" s="180"/>
      <c r="AG11" s="180"/>
      <c r="AI11" s="180">
        <v>94133</v>
      </c>
      <c r="AJ11" s="180"/>
      <c r="AK11" s="180"/>
      <c r="AM11" s="174" t="s">
        <v>103</v>
      </c>
      <c r="AN11" s="174"/>
      <c r="AO11" s="174"/>
      <c r="AQ11" s="181">
        <v>0.238617047209886</v>
      </c>
      <c r="AR11" s="181"/>
      <c r="AS11" s="181"/>
    </row>
    <row r="12" spans="1:49" ht="21.75" customHeight="1">
      <c r="A12" s="174" t="s">
        <v>104</v>
      </c>
      <c r="B12" s="174"/>
      <c r="C12" s="174"/>
      <c r="D12" s="174"/>
      <c r="E12" s="174"/>
      <c r="F12" s="174"/>
      <c r="G12" s="174"/>
      <c r="I12" s="180">
        <v>42000000</v>
      </c>
      <c r="J12" s="180"/>
      <c r="K12" s="180"/>
      <c r="M12" s="180">
        <v>2899</v>
      </c>
      <c r="N12" s="180"/>
      <c r="O12" s="180"/>
      <c r="Q12" s="174" t="s">
        <v>105</v>
      </c>
      <c r="R12" s="174"/>
      <c r="S12" s="174"/>
      <c r="T12" s="174"/>
      <c r="U12" s="174"/>
      <c r="W12" s="181">
        <v>0.19834762800929101</v>
      </c>
      <c r="X12" s="181"/>
      <c r="Y12" s="181"/>
      <c r="Z12" s="181"/>
      <c r="AA12" s="181"/>
      <c r="AC12" s="180">
        <v>40163889</v>
      </c>
      <c r="AD12" s="180"/>
      <c r="AE12" s="180"/>
      <c r="AF12" s="180"/>
      <c r="AG12" s="180"/>
      <c r="AI12" s="180">
        <v>2899</v>
      </c>
      <c r="AJ12" s="180"/>
      <c r="AK12" s="180"/>
      <c r="AM12" s="174" t="s">
        <v>105</v>
      </c>
      <c r="AN12" s="174"/>
      <c r="AO12" s="174"/>
      <c r="AQ12" s="181">
        <v>0.19834762800929101</v>
      </c>
      <c r="AR12" s="181"/>
      <c r="AS12" s="181"/>
    </row>
    <row r="13" spans="1:49" ht="21.75" customHeight="1">
      <c r="A13" s="174" t="s">
        <v>106</v>
      </c>
      <c r="B13" s="174"/>
      <c r="C13" s="174"/>
      <c r="D13" s="174"/>
      <c r="E13" s="174"/>
      <c r="F13" s="174"/>
      <c r="G13" s="174"/>
      <c r="I13" s="180">
        <v>79836111</v>
      </c>
      <c r="J13" s="180"/>
      <c r="K13" s="180"/>
      <c r="M13" s="180">
        <v>5246</v>
      </c>
      <c r="N13" s="180"/>
      <c r="O13" s="180"/>
      <c r="Q13" s="174" t="s">
        <v>107</v>
      </c>
      <c r="R13" s="174"/>
      <c r="S13" s="174"/>
      <c r="T13" s="174"/>
      <c r="U13" s="174"/>
      <c r="W13" s="181">
        <v>0.23871410588390801</v>
      </c>
      <c r="X13" s="181"/>
      <c r="Y13" s="181"/>
      <c r="Z13" s="181"/>
      <c r="AA13" s="181"/>
      <c r="AC13" s="180">
        <v>79836111</v>
      </c>
      <c r="AD13" s="180"/>
      <c r="AE13" s="180"/>
      <c r="AF13" s="180"/>
      <c r="AG13" s="180"/>
      <c r="AI13" s="180">
        <v>5246</v>
      </c>
      <c r="AJ13" s="180"/>
      <c r="AK13" s="180"/>
      <c r="AM13" s="174" t="s">
        <v>107</v>
      </c>
      <c r="AN13" s="174"/>
      <c r="AO13" s="174"/>
      <c r="AQ13" s="181">
        <v>0.23871410588390801</v>
      </c>
      <c r="AR13" s="181"/>
      <c r="AS13" s="181"/>
    </row>
    <row r="14" spans="1:49" ht="21.75" customHeight="1">
      <c r="A14" s="174" t="s">
        <v>108</v>
      </c>
      <c r="B14" s="174"/>
      <c r="C14" s="174"/>
      <c r="D14" s="174"/>
      <c r="E14" s="174"/>
      <c r="F14" s="174"/>
      <c r="G14" s="174"/>
      <c r="I14" s="180">
        <v>28000000</v>
      </c>
      <c r="J14" s="180"/>
      <c r="K14" s="180"/>
      <c r="M14" s="180">
        <v>10779</v>
      </c>
      <c r="N14" s="180"/>
      <c r="O14" s="180"/>
      <c r="Q14" s="174" t="s">
        <v>109</v>
      </c>
      <c r="R14" s="174"/>
      <c r="S14" s="174"/>
      <c r="T14" s="174"/>
      <c r="U14" s="174"/>
      <c r="W14" s="181">
        <v>0.19834762800929101</v>
      </c>
      <c r="X14" s="181"/>
      <c r="Y14" s="181"/>
      <c r="Z14" s="181"/>
      <c r="AA14" s="181"/>
      <c r="AC14" s="180">
        <v>28000000</v>
      </c>
      <c r="AD14" s="180"/>
      <c r="AE14" s="180"/>
      <c r="AF14" s="180"/>
      <c r="AG14" s="180"/>
      <c r="AI14" s="180">
        <v>10779</v>
      </c>
      <c r="AJ14" s="180"/>
      <c r="AK14" s="180"/>
      <c r="AM14" s="174" t="s">
        <v>109</v>
      </c>
      <c r="AN14" s="174"/>
      <c r="AO14" s="174"/>
      <c r="AQ14" s="181">
        <v>0.19834762800929101</v>
      </c>
      <c r="AR14" s="181"/>
      <c r="AS14" s="181"/>
    </row>
    <row r="15" spans="1:49" ht="21.75" customHeight="1">
      <c r="A15" s="174" t="s">
        <v>110</v>
      </c>
      <c r="B15" s="174"/>
      <c r="C15" s="174"/>
      <c r="D15" s="174"/>
      <c r="E15" s="174"/>
      <c r="F15" s="174"/>
      <c r="G15" s="174"/>
      <c r="I15" s="180">
        <v>35000000</v>
      </c>
      <c r="J15" s="180"/>
      <c r="K15" s="180"/>
      <c r="M15" s="180">
        <v>12654</v>
      </c>
      <c r="N15" s="180"/>
      <c r="O15" s="180"/>
      <c r="Q15" s="174" t="s">
        <v>111</v>
      </c>
      <c r="R15" s="174"/>
      <c r="S15" s="174"/>
      <c r="T15" s="174"/>
      <c r="U15" s="174"/>
      <c r="W15" s="181">
        <v>0.23889398797595601</v>
      </c>
      <c r="X15" s="181"/>
      <c r="Y15" s="181"/>
      <c r="Z15" s="181"/>
      <c r="AA15" s="181"/>
      <c r="AC15" s="180">
        <v>35000000</v>
      </c>
      <c r="AD15" s="180"/>
      <c r="AE15" s="180"/>
      <c r="AF15" s="180"/>
      <c r="AG15" s="180"/>
      <c r="AI15" s="180">
        <v>12654</v>
      </c>
      <c r="AJ15" s="180"/>
      <c r="AK15" s="180"/>
      <c r="AM15" s="174" t="s">
        <v>111</v>
      </c>
      <c r="AN15" s="174"/>
      <c r="AO15" s="174"/>
      <c r="AQ15" s="181">
        <v>0.23889398797595601</v>
      </c>
      <c r="AR15" s="181"/>
      <c r="AS15" s="181"/>
    </row>
    <row r="16" spans="1:49" ht="21.75" customHeight="1">
      <c r="A16" s="174" t="s">
        <v>112</v>
      </c>
      <c r="B16" s="174"/>
      <c r="C16" s="174"/>
      <c r="D16" s="174"/>
      <c r="E16" s="174"/>
      <c r="F16" s="174"/>
      <c r="G16" s="174"/>
      <c r="I16" s="180">
        <v>5900000</v>
      </c>
      <c r="J16" s="180"/>
      <c r="K16" s="180"/>
      <c r="M16" s="180">
        <v>79550</v>
      </c>
      <c r="N16" s="180"/>
      <c r="O16" s="180"/>
      <c r="Q16" s="174" t="s">
        <v>113</v>
      </c>
      <c r="R16" s="174"/>
      <c r="S16" s="174"/>
      <c r="T16" s="174"/>
      <c r="U16" s="174"/>
      <c r="W16" s="181">
        <v>0.23850046291454699</v>
      </c>
      <c r="X16" s="181"/>
      <c r="Y16" s="181"/>
      <c r="Z16" s="181"/>
      <c r="AA16" s="181"/>
      <c r="AC16" s="180">
        <v>5900000</v>
      </c>
      <c r="AD16" s="180"/>
      <c r="AE16" s="180"/>
      <c r="AF16" s="180"/>
      <c r="AG16" s="180"/>
      <c r="AI16" s="180">
        <v>79550</v>
      </c>
      <c r="AJ16" s="180"/>
      <c r="AK16" s="180"/>
      <c r="AM16" s="174" t="s">
        <v>113</v>
      </c>
      <c r="AN16" s="174"/>
      <c r="AO16" s="174"/>
      <c r="AQ16" s="181">
        <v>0.23850046291454699</v>
      </c>
      <c r="AR16" s="181"/>
      <c r="AS16" s="181"/>
    </row>
    <row r="17" spans="1:45" ht="21.75" customHeight="1">
      <c r="A17" s="174" t="s">
        <v>114</v>
      </c>
      <c r="B17" s="174"/>
      <c r="C17" s="174"/>
      <c r="D17" s="174"/>
      <c r="E17" s="174"/>
      <c r="F17" s="174"/>
      <c r="G17" s="174"/>
      <c r="I17" s="180">
        <v>40000000</v>
      </c>
      <c r="J17" s="180"/>
      <c r="K17" s="180"/>
      <c r="M17" s="180">
        <v>8732</v>
      </c>
      <c r="N17" s="180"/>
      <c r="O17" s="180"/>
      <c r="Q17" s="174" t="s">
        <v>115</v>
      </c>
      <c r="R17" s="174"/>
      <c r="S17" s="174"/>
      <c r="T17" s="174"/>
      <c r="U17" s="174"/>
      <c r="W17" s="181">
        <v>0.19834762800929101</v>
      </c>
      <c r="X17" s="181"/>
      <c r="Y17" s="181"/>
      <c r="Z17" s="181"/>
      <c r="AA17" s="181"/>
      <c r="AC17" s="180">
        <v>40000000</v>
      </c>
      <c r="AD17" s="180"/>
      <c r="AE17" s="180"/>
      <c r="AF17" s="180"/>
      <c r="AG17" s="180"/>
      <c r="AI17" s="180">
        <v>8732</v>
      </c>
      <c r="AJ17" s="180"/>
      <c r="AK17" s="180"/>
      <c r="AM17" s="174" t="s">
        <v>115</v>
      </c>
      <c r="AN17" s="174"/>
      <c r="AO17" s="174"/>
      <c r="AQ17" s="181">
        <v>0.19834762800929101</v>
      </c>
      <c r="AR17" s="181"/>
      <c r="AS17" s="181"/>
    </row>
    <row r="18" spans="1:45" ht="21.75" customHeight="1">
      <c r="A18" s="174" t="s">
        <v>116</v>
      </c>
      <c r="B18" s="174"/>
      <c r="C18" s="174"/>
      <c r="D18" s="174"/>
      <c r="E18" s="174"/>
      <c r="F18" s="174"/>
      <c r="G18" s="174"/>
      <c r="I18" s="180">
        <v>48800000</v>
      </c>
      <c r="J18" s="180"/>
      <c r="K18" s="180"/>
      <c r="M18" s="180">
        <v>3832</v>
      </c>
      <c r="N18" s="180"/>
      <c r="O18" s="180"/>
      <c r="Q18" s="174" t="s">
        <v>117</v>
      </c>
      <c r="R18" s="174"/>
      <c r="S18" s="174"/>
      <c r="T18" s="174"/>
      <c r="U18" s="174"/>
      <c r="W18" s="181">
        <v>0.23853773387049501</v>
      </c>
      <c r="X18" s="181"/>
      <c r="Y18" s="181"/>
      <c r="Z18" s="181"/>
      <c r="AA18" s="181"/>
      <c r="AC18" s="180">
        <v>48800000</v>
      </c>
      <c r="AD18" s="180"/>
      <c r="AE18" s="180"/>
      <c r="AF18" s="180"/>
      <c r="AG18" s="180"/>
      <c r="AI18" s="180">
        <v>3832</v>
      </c>
      <c r="AJ18" s="180"/>
      <c r="AK18" s="180"/>
      <c r="AM18" s="174" t="s">
        <v>117</v>
      </c>
      <c r="AN18" s="174"/>
      <c r="AO18" s="174"/>
      <c r="AQ18" s="181">
        <v>0.23853773387049501</v>
      </c>
      <c r="AR18" s="181"/>
      <c r="AS18" s="181"/>
    </row>
    <row r="19" spans="1:45" ht="21.75" customHeight="1">
      <c r="A19" s="174" t="s">
        <v>118</v>
      </c>
      <c r="B19" s="174"/>
      <c r="C19" s="174"/>
      <c r="D19" s="174"/>
      <c r="E19" s="174"/>
      <c r="F19" s="174"/>
      <c r="G19" s="174"/>
      <c r="I19" s="180">
        <v>204000000</v>
      </c>
      <c r="J19" s="180"/>
      <c r="K19" s="180"/>
      <c r="M19" s="180">
        <v>1306</v>
      </c>
      <c r="N19" s="180"/>
      <c r="O19" s="180"/>
      <c r="Q19" s="174" t="s">
        <v>119</v>
      </c>
      <c r="R19" s="174"/>
      <c r="S19" s="174"/>
      <c r="T19" s="174"/>
      <c r="U19" s="174"/>
      <c r="W19" s="181">
        <v>0.19834762800929101</v>
      </c>
      <c r="X19" s="181"/>
      <c r="Y19" s="181"/>
      <c r="Z19" s="181"/>
      <c r="AA19" s="181"/>
      <c r="AC19" s="180">
        <v>204000000</v>
      </c>
      <c r="AD19" s="180"/>
      <c r="AE19" s="180"/>
      <c r="AF19" s="180"/>
      <c r="AG19" s="180"/>
      <c r="AI19" s="180">
        <v>1306</v>
      </c>
      <c r="AJ19" s="180"/>
      <c r="AK19" s="180"/>
      <c r="AM19" s="174" t="s">
        <v>119</v>
      </c>
      <c r="AN19" s="174"/>
      <c r="AO19" s="174"/>
      <c r="AQ19" s="181">
        <v>0.19834762800929101</v>
      </c>
      <c r="AR19" s="181"/>
      <c r="AS19" s="181"/>
    </row>
    <row r="20" spans="1:45" ht="21.75" customHeight="1"/>
    <row r="21" spans="1:45" ht="21.75" customHeight="1"/>
    <row r="22" spans="1:45" ht="21.75" customHeight="1"/>
    <row r="23" spans="1:45" ht="21.75" customHeight="1"/>
    <row r="24" spans="1:45" ht="21.75" customHeight="1"/>
    <row r="25" spans="1:45" ht="21.75" customHeight="1"/>
    <row r="26" spans="1:45" ht="21.75" customHeight="1"/>
    <row r="27" spans="1:45" ht="21.75" customHeight="1"/>
    <row r="28" spans="1:45" ht="21.75" customHeight="1"/>
    <row r="29" spans="1:45" ht="21.75" customHeight="1"/>
    <row r="30" spans="1:45" ht="21.75" customHeight="1"/>
    <row r="31" spans="1:45" ht="21.75" customHeight="1"/>
    <row r="32" spans="1:4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</sheetData>
  <mergeCells count="114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5:G15"/>
    <mergeCell ref="I15:K15"/>
    <mergeCell ref="M15:O15"/>
    <mergeCell ref="Q15:U15"/>
    <mergeCell ref="W15:AA15"/>
    <mergeCell ref="AC15:AG15"/>
    <mergeCell ref="AI15:AK15"/>
    <mergeCell ref="AM15:AO15"/>
    <mergeCell ref="AQ15:AS15"/>
    <mergeCell ref="A16:G16"/>
    <mergeCell ref="I16:K16"/>
    <mergeCell ref="M16:O16"/>
    <mergeCell ref="Q16:U16"/>
    <mergeCell ref="W16:AA16"/>
    <mergeCell ref="AC16:AG16"/>
    <mergeCell ref="AI16:AK16"/>
    <mergeCell ref="AM16:AO16"/>
    <mergeCell ref="AQ16:AS16"/>
    <mergeCell ref="A17:G17"/>
    <mergeCell ref="I17:K17"/>
    <mergeCell ref="M17:O17"/>
    <mergeCell ref="Q17:U17"/>
    <mergeCell ref="W17:AA17"/>
    <mergeCell ref="AC17:AG17"/>
    <mergeCell ref="AI17:AK17"/>
    <mergeCell ref="AM17:AO17"/>
    <mergeCell ref="AQ17:AS17"/>
    <mergeCell ref="A18:G18"/>
    <mergeCell ref="I18:K18"/>
    <mergeCell ref="M18:O18"/>
    <mergeCell ref="Q18:U18"/>
    <mergeCell ref="W18:AA18"/>
    <mergeCell ref="AC18:AG18"/>
    <mergeCell ref="AI18:AK18"/>
    <mergeCell ref="AM18:AO18"/>
    <mergeCell ref="AQ18:AS18"/>
    <mergeCell ref="A19:G19"/>
    <mergeCell ref="I19:K19"/>
    <mergeCell ref="M19:O19"/>
    <mergeCell ref="Q19:U19"/>
    <mergeCell ref="W19:AA19"/>
    <mergeCell ref="AC19:AG19"/>
    <mergeCell ref="AI19:AK19"/>
    <mergeCell ref="AM19:AO19"/>
    <mergeCell ref="AQ19:AS19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E0E04-BE8F-44C2-B85B-4405921B435D}">
  <dimension ref="A1:AX22"/>
  <sheetViews>
    <sheetView rightToLeft="1" zoomScaleNormal="100" zoomScaleSheetLayoutView="100" workbookViewId="0">
      <selection activeCell="AM7" sqref="AM7"/>
    </sheetView>
  </sheetViews>
  <sheetFormatPr defaultRowHeight="18" customHeight="1"/>
  <cols>
    <col min="1" max="1" width="6.42578125" style="26" bestFit="1" customWidth="1"/>
    <col min="2" max="2" width="43" style="26" customWidth="1"/>
    <col min="3" max="3" width="1.42578125" style="26" hidden="1" customWidth="1"/>
    <col min="4" max="4" width="12.85546875" style="26" hidden="1" customWidth="1"/>
    <col min="5" max="5" width="1.42578125" style="26" hidden="1" customWidth="1"/>
    <col min="6" max="6" width="8.5703125" style="26" hidden="1" customWidth="1"/>
    <col min="7" max="7" width="1.42578125" style="26" hidden="1" customWidth="1"/>
    <col min="8" max="8" width="11.42578125" style="26" hidden="1" customWidth="1"/>
    <col min="9" max="9" width="1.42578125" style="26" hidden="1" customWidth="1"/>
    <col min="10" max="10" width="11.42578125" style="26" hidden="1" customWidth="1"/>
    <col min="11" max="11" width="1.42578125" style="26" hidden="1" customWidth="1"/>
    <col min="12" max="12" width="11.42578125" style="26" hidden="1" customWidth="1"/>
    <col min="13" max="13" width="1.42578125" style="26" hidden="1" customWidth="1"/>
    <col min="14" max="14" width="7.140625" style="26" hidden="1" customWidth="1"/>
    <col min="15" max="15" width="1.42578125" style="26" hidden="1" customWidth="1"/>
    <col min="16" max="16" width="12.28515625" style="26" hidden="1" customWidth="1"/>
    <col min="17" max="17" width="1.42578125" style="26" customWidth="1"/>
    <col min="18" max="18" width="9" style="26" bestFit="1" customWidth="1"/>
    <col min="19" max="19" width="1.42578125" style="26" customWidth="1"/>
    <col min="20" max="20" width="21" style="26" bestFit="1" customWidth="1"/>
    <col min="21" max="21" width="1.42578125" style="26" customWidth="1"/>
    <col min="22" max="22" width="21" style="26" bestFit="1" customWidth="1"/>
    <col min="23" max="23" width="1.42578125" style="26" customWidth="1"/>
    <col min="24" max="24" width="7.42578125" style="26" bestFit="1" customWidth="1"/>
    <col min="25" max="25" width="18.7109375" style="76" bestFit="1" customWidth="1"/>
    <col min="26" max="26" width="1.42578125" style="26" customWidth="1"/>
    <col min="27" max="27" width="12.28515625" style="26" bestFit="1" customWidth="1"/>
    <col min="28" max="28" width="22.140625" style="26" bestFit="1" customWidth="1"/>
    <col min="29" max="29" width="1.42578125" style="26" customWidth="1"/>
    <col min="30" max="30" width="8.5703125" style="26" bestFit="1" customWidth="1"/>
    <col min="31" max="31" width="1.42578125" style="26" customWidth="1"/>
    <col min="32" max="32" width="14.28515625" style="26" bestFit="1" customWidth="1"/>
    <col min="33" max="33" width="1.42578125" style="26" customWidth="1"/>
    <col min="34" max="34" width="19.140625" style="26" bestFit="1" customWidth="1"/>
    <col min="35" max="35" width="1.42578125" style="26" customWidth="1"/>
    <col min="36" max="36" width="19.42578125" style="26" bestFit="1" customWidth="1"/>
    <col min="37" max="37" width="1.42578125" style="26" customWidth="1"/>
    <col min="38" max="38" width="10.5703125" style="67" customWidth="1"/>
    <col min="39" max="39" width="18" style="26" bestFit="1" customWidth="1"/>
    <col min="40" max="42" width="9.140625" style="26"/>
    <col min="43" max="43" width="17.7109375" style="26" bestFit="1" customWidth="1"/>
    <col min="44" max="16384" width="9.140625" style="26"/>
  </cols>
  <sheetData>
    <row r="1" spans="1:50" ht="25.5">
      <c r="B1" s="200" t="s">
        <v>0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</row>
    <row r="2" spans="1:50" ht="25.5">
      <c r="B2" s="200" t="s">
        <v>1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</row>
    <row r="3" spans="1:50" ht="25.5">
      <c r="B3" s="200" t="s">
        <v>2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</row>
    <row r="5" spans="1:50" s="30" customFormat="1" ht="24">
      <c r="A5" s="28" t="s">
        <v>120</v>
      </c>
      <c r="B5" s="28" t="s">
        <v>296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7" spans="1:50" ht="21">
      <c r="F7" s="201" t="s">
        <v>297</v>
      </c>
      <c r="G7" s="202"/>
      <c r="H7" s="202"/>
      <c r="I7" s="202"/>
      <c r="J7" s="202"/>
      <c r="K7" s="202"/>
      <c r="L7" s="202"/>
      <c r="M7" s="202"/>
      <c r="N7" s="202"/>
      <c r="O7" s="202"/>
      <c r="P7" s="202"/>
      <c r="R7" s="201" t="s">
        <v>299</v>
      </c>
      <c r="S7" s="202"/>
      <c r="T7" s="202"/>
      <c r="U7" s="202"/>
      <c r="V7" s="202"/>
      <c r="X7" s="201" t="s">
        <v>298</v>
      </c>
      <c r="Y7" s="202"/>
      <c r="Z7" s="202"/>
      <c r="AA7" s="202"/>
      <c r="AB7" s="202"/>
      <c r="AD7" s="201" t="s">
        <v>337</v>
      </c>
      <c r="AE7" s="202"/>
      <c r="AF7" s="202"/>
      <c r="AG7" s="202"/>
      <c r="AH7" s="202"/>
      <c r="AI7" s="202"/>
      <c r="AJ7" s="202"/>
      <c r="AK7" s="202"/>
      <c r="AL7" s="202"/>
      <c r="AM7" s="31"/>
    </row>
    <row r="8" spans="1:50" ht="18" customHeight="1">
      <c r="A8" s="188" t="s">
        <v>300</v>
      </c>
      <c r="B8" s="188"/>
      <c r="D8" s="192" t="s">
        <v>301</v>
      </c>
      <c r="F8" s="191" t="s">
        <v>302</v>
      </c>
      <c r="H8" s="191" t="s">
        <v>303</v>
      </c>
      <c r="J8" s="193" t="s">
        <v>304</v>
      </c>
      <c r="L8" s="193" t="s">
        <v>305</v>
      </c>
      <c r="N8" s="193" t="s">
        <v>306</v>
      </c>
      <c r="P8" s="193" t="s">
        <v>307</v>
      </c>
      <c r="R8" s="188" t="s">
        <v>308</v>
      </c>
      <c r="T8" s="188" t="s">
        <v>309</v>
      </c>
      <c r="V8" s="188" t="s">
        <v>310</v>
      </c>
      <c r="X8" s="188" t="s">
        <v>311</v>
      </c>
      <c r="Y8" s="189"/>
      <c r="AA8" s="188" t="s">
        <v>312</v>
      </c>
      <c r="AB8" s="189"/>
      <c r="AD8" s="188" t="s">
        <v>308</v>
      </c>
      <c r="AF8" s="191" t="s">
        <v>313</v>
      </c>
      <c r="AH8" s="188" t="s">
        <v>309</v>
      </c>
      <c r="AJ8" s="188" t="s">
        <v>310</v>
      </c>
      <c r="AL8" s="197" t="s">
        <v>314</v>
      </c>
    </row>
    <row r="9" spans="1:50" ht="18" customHeight="1">
      <c r="A9" s="188"/>
      <c r="B9" s="188"/>
      <c r="D9" s="192"/>
      <c r="F9" s="190"/>
      <c r="H9" s="190"/>
      <c r="J9" s="193"/>
      <c r="L9" s="193"/>
      <c r="N9" s="199"/>
      <c r="P9" s="199"/>
      <c r="R9" s="190"/>
      <c r="T9" s="190"/>
      <c r="V9" s="190"/>
      <c r="X9" s="32" t="s">
        <v>308</v>
      </c>
      <c r="Y9" s="33" t="s">
        <v>309</v>
      </c>
      <c r="AA9" s="32" t="s">
        <v>308</v>
      </c>
      <c r="AB9" s="32" t="s">
        <v>315</v>
      </c>
      <c r="AD9" s="190"/>
      <c r="AF9" s="190"/>
      <c r="AH9" s="190"/>
      <c r="AJ9" s="190"/>
      <c r="AL9" s="198"/>
      <c r="AM9" s="34"/>
    </row>
    <row r="10" spans="1:50" s="37" customFormat="1" ht="18" customHeight="1">
      <c r="A10" s="194" t="s">
        <v>65</v>
      </c>
      <c r="B10" s="194"/>
      <c r="C10" s="194"/>
      <c r="D10" s="36" t="s">
        <v>316</v>
      </c>
      <c r="F10" s="38" t="s">
        <v>317</v>
      </c>
      <c r="H10" s="38" t="s">
        <v>318</v>
      </c>
      <c r="J10" s="38" t="s">
        <v>319</v>
      </c>
      <c r="L10" s="39">
        <v>0</v>
      </c>
      <c r="N10" s="39">
        <v>0</v>
      </c>
      <c r="O10" s="40"/>
      <c r="P10" s="40">
        <v>0</v>
      </c>
      <c r="R10" s="41">
        <v>30000</v>
      </c>
      <c r="T10" s="42">
        <v>256356072377</v>
      </c>
      <c r="U10" s="43"/>
      <c r="V10" s="43">
        <v>445029360000</v>
      </c>
      <c r="X10" s="56">
        <v>1852</v>
      </c>
      <c r="Y10" s="37">
        <v>29953451313</v>
      </c>
      <c r="AA10" s="125">
        <v>0</v>
      </c>
      <c r="AB10" s="125">
        <v>0</v>
      </c>
      <c r="AD10" s="45">
        <v>31852</v>
      </c>
      <c r="AE10" s="46"/>
      <c r="AF10" s="47">
        <v>18050000</v>
      </c>
      <c r="AG10" s="48"/>
      <c r="AH10" s="47">
        <v>286309523690</v>
      </c>
      <c r="AI10" s="49"/>
      <c r="AJ10" s="47">
        <v>573548771360</v>
      </c>
      <c r="AK10" s="48"/>
      <c r="AL10" s="50">
        <v>3.9691877621763765</v>
      </c>
      <c r="AM10" s="51"/>
      <c r="AN10" s="52"/>
      <c r="AO10" s="46"/>
      <c r="AP10" s="53"/>
      <c r="AQ10" s="54"/>
    </row>
    <row r="11" spans="1:50" s="37" customFormat="1" ht="18" customHeight="1">
      <c r="A11" s="195" t="s">
        <v>76</v>
      </c>
      <c r="B11" s="195"/>
      <c r="C11" s="195"/>
      <c r="D11" s="36"/>
      <c r="F11" s="38"/>
      <c r="H11" s="38"/>
      <c r="J11" s="38"/>
      <c r="L11" s="39"/>
      <c r="N11" s="39"/>
      <c r="O11" s="40"/>
      <c r="P11" s="40"/>
      <c r="R11" s="41">
        <v>7000</v>
      </c>
      <c r="T11" s="56">
        <v>72483299106</v>
      </c>
      <c r="U11" s="42"/>
      <c r="V11" s="56">
        <v>74929736000</v>
      </c>
      <c r="X11" s="56"/>
      <c r="Y11" s="44"/>
      <c r="AA11" s="125">
        <v>0</v>
      </c>
      <c r="AB11" s="125">
        <v>0</v>
      </c>
      <c r="AC11" s="38"/>
      <c r="AD11" s="45">
        <v>7000</v>
      </c>
      <c r="AE11" s="46"/>
      <c r="AF11" s="47">
        <v>14299940</v>
      </c>
      <c r="AG11" s="48"/>
      <c r="AH11" s="47">
        <v>72483299106</v>
      </c>
      <c r="AI11" s="49"/>
      <c r="AJ11" s="47">
        <v>99859341008</v>
      </c>
      <c r="AK11" s="48"/>
      <c r="AL11" s="57">
        <v>0.69106673060793145</v>
      </c>
      <c r="AM11" s="51"/>
      <c r="AN11" s="52"/>
      <c r="AO11" s="46"/>
      <c r="AP11" s="53"/>
      <c r="AQ11" s="54"/>
    </row>
    <row r="12" spans="1:50" s="37" customFormat="1" ht="18" customHeight="1" thickBot="1">
      <c r="A12" s="196" t="s">
        <v>91</v>
      </c>
      <c r="B12" s="196" t="s">
        <v>320</v>
      </c>
      <c r="R12" s="58">
        <f>SUM(R10:R11)</f>
        <v>37000</v>
      </c>
      <c r="T12" s="58">
        <f>SUM(T10:T11)</f>
        <v>328839371483</v>
      </c>
      <c r="U12" s="43"/>
      <c r="V12" s="58">
        <f>SUM(V10:V11)</f>
        <v>519959096000</v>
      </c>
      <c r="X12" s="124">
        <f>SUM(X10:$X$10)</f>
        <v>1852</v>
      </c>
      <c r="Y12" s="58">
        <f>SUM(Y10:Y11)</f>
        <v>29953451313</v>
      </c>
      <c r="AA12" s="126">
        <f>SUM(AA10:AA11)</f>
        <v>0</v>
      </c>
      <c r="AB12" s="126">
        <f>SUM(AB10:AB11)</f>
        <v>0</v>
      </c>
      <c r="AD12" s="159">
        <f>SUM(AD10:AD11)</f>
        <v>38852</v>
      </c>
      <c r="AF12" s="41"/>
      <c r="AH12" s="58">
        <f>SUM(AH10:AH11)</f>
        <v>358792822796</v>
      </c>
      <c r="AJ12" s="58">
        <f>SUM(AJ10:AJ11)</f>
        <v>673408112368</v>
      </c>
      <c r="AL12" s="59">
        <f>SUM(AL10:AL11)</f>
        <v>4.6602544927843077</v>
      </c>
      <c r="AM12" s="60"/>
    </row>
    <row r="13" spans="1:50" ht="18" customHeight="1" thickTop="1">
      <c r="R13" s="41"/>
      <c r="T13" s="61"/>
      <c r="V13" s="62"/>
      <c r="X13" s="62"/>
      <c r="Y13" s="63"/>
      <c r="AA13" s="62"/>
      <c r="AB13" s="62"/>
      <c r="AD13" s="41"/>
      <c r="AF13" s="41"/>
      <c r="AH13" s="61"/>
      <c r="AJ13" s="62"/>
      <c r="AL13" s="64"/>
    </row>
    <row r="14" spans="1:50" ht="18" customHeight="1">
      <c r="E14" s="65"/>
      <c r="I14" s="66"/>
      <c r="M14" s="67"/>
      <c r="N14" s="65"/>
      <c r="Y14" s="26"/>
      <c r="AH14" s="65"/>
      <c r="AL14" s="26"/>
    </row>
    <row r="15" spans="1:50" ht="18" customHeight="1">
      <c r="A15" s="186"/>
      <c r="B15" s="186"/>
      <c r="C15" s="186"/>
      <c r="D15" s="30"/>
      <c r="E15" s="187"/>
      <c r="F15" s="187"/>
      <c r="G15" s="30"/>
      <c r="H15" s="68"/>
      <c r="I15" s="30"/>
      <c r="J15" s="68"/>
      <c r="K15" s="30"/>
      <c r="L15" s="68"/>
      <c r="M15" s="30"/>
      <c r="N15" s="68"/>
      <c r="O15" s="30"/>
      <c r="P15" s="68"/>
      <c r="Q15" s="30"/>
      <c r="R15" s="68"/>
      <c r="S15" s="30"/>
      <c r="T15" s="68"/>
      <c r="U15" s="30"/>
      <c r="V15" s="68"/>
      <c r="W15" s="30"/>
      <c r="X15" s="68"/>
      <c r="Y15" s="30"/>
      <c r="Z15" s="68"/>
      <c r="AB15" s="69"/>
      <c r="AH15" s="65"/>
    </row>
    <row r="16" spans="1:50" ht="18" customHeight="1">
      <c r="T16" s="70"/>
      <c r="V16" s="70"/>
      <c r="X16" s="31"/>
      <c r="Y16" s="70"/>
      <c r="AA16" s="30"/>
      <c r="AF16" s="71"/>
      <c r="AH16" s="30"/>
      <c r="AJ16" s="72"/>
    </row>
    <row r="17" spans="1:39" ht="18" customHeight="1">
      <c r="T17" s="70"/>
      <c r="V17" s="70"/>
      <c r="X17" s="31"/>
      <c r="Y17" s="70"/>
      <c r="AA17" s="65"/>
      <c r="AB17" s="71"/>
      <c r="AD17" s="65"/>
      <c r="AF17" s="65"/>
      <c r="AH17" s="73"/>
      <c r="AJ17" s="31"/>
    </row>
    <row r="18" spans="1:39" s="30" customFormat="1" ht="18" customHeight="1">
      <c r="A18" s="186"/>
      <c r="B18" s="186"/>
      <c r="C18" s="186"/>
      <c r="E18" s="187"/>
      <c r="F18" s="187"/>
      <c r="H18" s="68"/>
      <c r="J18" s="68"/>
      <c r="L18" s="68"/>
      <c r="N18" s="68"/>
      <c r="P18" s="68"/>
      <c r="R18" s="68"/>
      <c r="T18" s="68"/>
      <c r="V18" s="68"/>
      <c r="X18" s="68"/>
      <c r="Z18" s="68"/>
      <c r="AB18" s="69"/>
      <c r="AD18" s="74"/>
      <c r="AH18" s="75"/>
    </row>
    <row r="19" spans="1:39" ht="18" customHeight="1">
      <c r="T19" s="70"/>
      <c r="V19" s="70"/>
      <c r="X19" s="31"/>
      <c r="AM19" s="31"/>
    </row>
    <row r="20" spans="1:39" ht="18" customHeight="1">
      <c r="T20" s="70"/>
      <c r="V20" s="70"/>
      <c r="X20" s="31"/>
      <c r="AF20" s="77"/>
      <c r="AH20" s="76"/>
    </row>
    <row r="21" spans="1:39" ht="18" customHeight="1">
      <c r="V21" s="71"/>
      <c r="AH21" s="77"/>
    </row>
    <row r="22" spans="1:39" ht="18" customHeight="1">
      <c r="T22" s="31"/>
    </row>
  </sheetData>
  <mergeCells count="33">
    <mergeCell ref="B1:AL1"/>
    <mergeCell ref="B2:AL2"/>
    <mergeCell ref="B3:AL3"/>
    <mergeCell ref="AM3:AX3"/>
    <mergeCell ref="F7:P7"/>
    <mergeCell ref="R7:V7"/>
    <mergeCell ref="X7:AB7"/>
    <mergeCell ref="AD7:AL7"/>
    <mergeCell ref="AH8:AH9"/>
    <mergeCell ref="AJ8:AJ9"/>
    <mergeCell ref="AL8:AL9"/>
    <mergeCell ref="N8:N9"/>
    <mergeCell ref="P8:P9"/>
    <mergeCell ref="R8:R9"/>
    <mergeCell ref="T8:T9"/>
    <mergeCell ref="V8:V9"/>
    <mergeCell ref="X8:Y8"/>
    <mergeCell ref="A18:C18"/>
    <mergeCell ref="E18:F18"/>
    <mergeCell ref="AA8:AB8"/>
    <mergeCell ref="AD8:AD9"/>
    <mergeCell ref="AF8:AF9"/>
    <mergeCell ref="A8:B9"/>
    <mergeCell ref="D8:D9"/>
    <mergeCell ref="F8:F9"/>
    <mergeCell ref="H8:H9"/>
    <mergeCell ref="J8:J9"/>
    <mergeCell ref="L8:L9"/>
    <mergeCell ref="A10:C10"/>
    <mergeCell ref="A11:C11"/>
    <mergeCell ref="A12:B12"/>
    <mergeCell ref="A15:C15"/>
    <mergeCell ref="E15:F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5"/>
  <sheetViews>
    <sheetView rightToLeft="1" topLeftCell="S1" workbookViewId="0">
      <selection activeCell="AN11" sqref="AN11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2.140625" customWidth="1"/>
    <col min="5" max="5" width="1.28515625" customWidth="1"/>
    <col min="6" max="6" width="16.4257812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8.140625" customWidth="1"/>
    <col min="13" max="13" width="1.28515625" customWidth="1"/>
    <col min="14" max="14" width="8.5703125" customWidth="1"/>
    <col min="15" max="15" width="1.28515625" customWidth="1"/>
    <col min="16" max="16" width="8.140625" bestFit="1" customWidth="1"/>
    <col min="17" max="17" width="1.28515625" customWidth="1"/>
    <col min="18" max="18" width="16" bestFit="1" customWidth="1"/>
    <col min="19" max="19" width="1.28515625" customWidth="1"/>
    <col min="20" max="20" width="16.140625" bestFit="1" customWidth="1"/>
    <col min="21" max="21" width="1.28515625" customWidth="1"/>
    <col min="22" max="22" width="8.28515625" bestFit="1" customWidth="1"/>
    <col min="23" max="23" width="1.28515625" customWidth="1"/>
    <col min="24" max="24" width="16.140625" bestFit="1" customWidth="1"/>
    <col min="25" max="25" width="1.28515625" customWidth="1"/>
    <col min="26" max="26" width="8.140625" bestFit="1" customWidth="1"/>
    <col min="27" max="27" width="1.28515625" customWidth="1"/>
    <col min="28" max="28" width="15.5703125" bestFit="1" customWidth="1"/>
    <col min="29" max="29" width="1.28515625" customWidth="1"/>
    <col min="30" max="30" width="8.28515625" bestFit="1" customWidth="1"/>
    <col min="31" max="31" width="1.28515625" customWidth="1"/>
    <col min="32" max="32" width="10.42578125" customWidth="1"/>
    <col min="33" max="33" width="1.28515625" customWidth="1"/>
    <col min="34" max="34" width="16.140625" bestFit="1" customWidth="1"/>
    <col min="35" max="35" width="1.28515625" customWidth="1"/>
    <col min="36" max="36" width="16" bestFit="1" customWidth="1"/>
    <col min="37" max="37" width="1.28515625" customWidth="1"/>
    <col min="38" max="38" width="11.140625" customWidth="1"/>
    <col min="39" max="39" width="0.28515625" customWidth="1"/>
  </cols>
  <sheetData>
    <row r="1" spans="1:38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</row>
    <row r="2" spans="1:38" ht="21.75" customHeight="1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</row>
    <row r="3" spans="1:38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</row>
    <row r="4" spans="1:38" ht="14.45" customHeight="1"/>
    <row r="5" spans="1:38" ht="14.45" customHeight="1">
      <c r="A5" s="1" t="s">
        <v>121</v>
      </c>
      <c r="B5" s="184" t="s">
        <v>122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</row>
    <row r="6" spans="1:38" ht="14.45" customHeight="1">
      <c r="A6" s="185" t="s">
        <v>123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 t="s">
        <v>7</v>
      </c>
      <c r="Q6" s="185"/>
      <c r="R6" s="185"/>
      <c r="S6" s="185"/>
      <c r="T6" s="185"/>
      <c r="V6" s="185" t="s">
        <v>8</v>
      </c>
      <c r="W6" s="185"/>
      <c r="X6" s="185"/>
      <c r="Y6" s="185"/>
      <c r="Z6" s="185"/>
      <c r="AA6" s="185"/>
      <c r="AB6" s="185"/>
      <c r="AD6" s="185" t="s">
        <v>9</v>
      </c>
      <c r="AE6" s="185"/>
      <c r="AF6" s="185"/>
      <c r="AG6" s="185"/>
      <c r="AH6" s="185"/>
      <c r="AI6" s="185"/>
      <c r="AJ6" s="185"/>
      <c r="AK6" s="185"/>
      <c r="AL6" s="185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75" t="s">
        <v>10</v>
      </c>
      <c r="W7" s="175"/>
      <c r="X7" s="175"/>
      <c r="Y7" s="3"/>
      <c r="Z7" s="175" t="s">
        <v>11</v>
      </c>
      <c r="AA7" s="175"/>
      <c r="AB7" s="175"/>
      <c r="AD7" s="3"/>
      <c r="AE7" s="3"/>
      <c r="AF7" s="3"/>
      <c r="AG7" s="3"/>
      <c r="AH7" s="3"/>
      <c r="AI7" s="3"/>
      <c r="AJ7" s="3"/>
      <c r="AK7" s="3"/>
      <c r="AL7" s="3"/>
    </row>
    <row r="8" spans="1:38" ht="63">
      <c r="A8" s="185" t="s">
        <v>124</v>
      </c>
      <c r="B8" s="185"/>
      <c r="D8" s="22" t="s">
        <v>125</v>
      </c>
      <c r="F8" s="22" t="s">
        <v>126</v>
      </c>
      <c r="H8" s="2" t="s">
        <v>127</v>
      </c>
      <c r="J8" s="2" t="s">
        <v>128</v>
      </c>
      <c r="L8" s="22" t="s">
        <v>129</v>
      </c>
      <c r="N8" s="22" t="s">
        <v>97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2" t="s">
        <v>17</v>
      </c>
      <c r="AH8" s="2" t="s">
        <v>14</v>
      </c>
      <c r="AJ8" s="2" t="s">
        <v>15</v>
      </c>
      <c r="AL8" s="129" t="s">
        <v>18</v>
      </c>
    </row>
    <row r="9" spans="1:38" ht="21.75" customHeight="1">
      <c r="A9" s="174" t="s">
        <v>137</v>
      </c>
      <c r="B9" s="174"/>
      <c r="D9" s="130" t="s">
        <v>131</v>
      </c>
      <c r="F9" s="130" t="s">
        <v>131</v>
      </c>
      <c r="H9" s="130" t="s">
        <v>138</v>
      </c>
      <c r="I9" s="49"/>
      <c r="J9" s="130" t="s">
        <v>139</v>
      </c>
      <c r="L9" s="18">
        <v>23</v>
      </c>
      <c r="N9" s="18">
        <v>23</v>
      </c>
      <c r="P9" s="7">
        <v>0</v>
      </c>
      <c r="R9" s="7">
        <v>0</v>
      </c>
      <c r="T9" s="7">
        <v>0</v>
      </c>
      <c r="V9" s="7">
        <v>160000</v>
      </c>
      <c r="X9" s="7">
        <v>134034061000</v>
      </c>
      <c r="Z9" s="7">
        <v>0</v>
      </c>
      <c r="AB9" s="7">
        <v>0</v>
      </c>
      <c r="AD9" s="7">
        <v>160000</v>
      </c>
      <c r="AF9" s="7">
        <v>837400</v>
      </c>
      <c r="AH9" s="7">
        <v>134034061000</v>
      </c>
      <c r="AJ9" s="7">
        <v>133911146200</v>
      </c>
      <c r="AL9" s="50">
        <v>0.92671889341810265</v>
      </c>
    </row>
    <row r="10" spans="1:38" ht="21.75" customHeight="1">
      <c r="A10" s="203" t="s">
        <v>140</v>
      </c>
      <c r="B10" s="203"/>
      <c r="C10" s="131"/>
      <c r="D10" s="149" t="s">
        <v>131</v>
      </c>
      <c r="E10" s="131"/>
      <c r="F10" s="149" t="s">
        <v>131</v>
      </c>
      <c r="H10" s="149" t="s">
        <v>141</v>
      </c>
      <c r="I10" s="150"/>
      <c r="J10" s="149" t="s">
        <v>142</v>
      </c>
      <c r="K10" s="131"/>
      <c r="L10" s="122">
        <v>26</v>
      </c>
      <c r="M10" s="131"/>
      <c r="N10" s="122">
        <v>26</v>
      </c>
      <c r="O10" s="131"/>
      <c r="P10" s="122">
        <v>0</v>
      </c>
      <c r="Q10" s="131"/>
      <c r="R10" s="122">
        <v>0</v>
      </c>
      <c r="S10" s="131"/>
      <c r="T10" s="122">
        <v>0</v>
      </c>
      <c r="U10" s="131"/>
      <c r="V10" s="122">
        <v>51500</v>
      </c>
      <c r="W10" s="131"/>
      <c r="X10" s="122">
        <v>47074180171</v>
      </c>
      <c r="Y10" s="131"/>
      <c r="Z10" s="122">
        <v>0</v>
      </c>
      <c r="AA10" s="131"/>
      <c r="AB10" s="122">
        <v>0</v>
      </c>
      <c r="AC10" s="131"/>
      <c r="AD10" s="122">
        <v>51500</v>
      </c>
      <c r="AE10" s="131"/>
      <c r="AF10" s="122">
        <v>914200</v>
      </c>
      <c r="AG10" s="131"/>
      <c r="AH10" s="122">
        <v>47074180171</v>
      </c>
      <c r="AI10" s="131"/>
      <c r="AJ10" s="122">
        <v>47055699543</v>
      </c>
      <c r="AL10" s="160">
        <v>0.32564433243200541</v>
      </c>
    </row>
    <row r="11" spans="1:38" ht="21.75" customHeight="1">
      <c r="A11" s="203" t="s">
        <v>130</v>
      </c>
      <c r="B11" s="203"/>
      <c r="D11" s="149" t="s">
        <v>131</v>
      </c>
      <c r="F11" s="149" t="s">
        <v>131</v>
      </c>
      <c r="H11" s="149" t="s">
        <v>132</v>
      </c>
      <c r="I11" s="49"/>
      <c r="J11" s="149" t="s">
        <v>133</v>
      </c>
      <c r="L11" s="122">
        <v>23</v>
      </c>
      <c r="N11" s="122">
        <v>23</v>
      </c>
      <c r="P11" s="122">
        <v>43760</v>
      </c>
      <c r="R11" s="122">
        <v>35774614563</v>
      </c>
      <c r="T11" s="122">
        <v>35846194027</v>
      </c>
      <c r="V11" s="122">
        <v>0</v>
      </c>
      <c r="X11" s="122">
        <v>0</v>
      </c>
      <c r="Z11" s="122">
        <v>43760</v>
      </c>
      <c r="AB11" s="122">
        <v>35859314892</v>
      </c>
      <c r="AD11" s="122">
        <v>0</v>
      </c>
      <c r="AF11" s="122">
        <v>0</v>
      </c>
      <c r="AH11" s="122">
        <v>0</v>
      </c>
      <c r="AJ11" s="122">
        <v>0</v>
      </c>
      <c r="AL11" s="160">
        <v>0</v>
      </c>
    </row>
    <row r="12" spans="1:38" ht="21.75" customHeight="1">
      <c r="A12" s="174" t="s">
        <v>134</v>
      </c>
      <c r="B12" s="174"/>
      <c r="D12" s="130" t="s">
        <v>131</v>
      </c>
      <c r="F12" s="130" t="s">
        <v>131</v>
      </c>
      <c r="H12" s="130" t="s">
        <v>135</v>
      </c>
      <c r="I12" s="49"/>
      <c r="J12" s="130" t="s">
        <v>136</v>
      </c>
      <c r="L12" s="18">
        <v>24</v>
      </c>
      <c r="N12" s="18">
        <v>24</v>
      </c>
      <c r="P12" s="7">
        <v>86000</v>
      </c>
      <c r="R12" s="7">
        <v>79822465200</v>
      </c>
      <c r="T12" s="7">
        <v>82128318431</v>
      </c>
      <c r="V12" s="7">
        <v>0</v>
      </c>
      <c r="X12" s="7">
        <v>0</v>
      </c>
      <c r="Z12" s="7">
        <v>86000</v>
      </c>
      <c r="AB12" s="7">
        <v>80237347207</v>
      </c>
      <c r="AD12" s="7">
        <v>0</v>
      </c>
      <c r="AF12" s="7">
        <v>0</v>
      </c>
      <c r="AH12" s="7">
        <v>0</v>
      </c>
      <c r="AJ12" s="7">
        <v>0</v>
      </c>
      <c r="AL12" s="160">
        <v>0</v>
      </c>
    </row>
    <row r="13" spans="1:38" ht="21.75" customHeight="1" thickBot="1">
      <c r="A13" s="204" t="s">
        <v>91</v>
      </c>
      <c r="B13" s="204"/>
      <c r="D13" s="10"/>
      <c r="F13" s="10"/>
      <c r="H13" s="10"/>
      <c r="J13" s="10"/>
      <c r="L13" s="10"/>
      <c r="N13" s="10"/>
      <c r="P13" s="24">
        <f>SUM(P9:P12)</f>
        <v>129760</v>
      </c>
      <c r="R13" s="24">
        <f>SUM(R9:R12)</f>
        <v>115597079763</v>
      </c>
      <c r="T13" s="24">
        <f>SUM(T9:T12)</f>
        <v>117974512458</v>
      </c>
      <c r="V13" s="24">
        <f>SUM(V9:V12)</f>
        <v>211500</v>
      </c>
      <c r="X13" s="24">
        <f>SUM(X9:X12)</f>
        <v>181108241171</v>
      </c>
      <c r="Z13" s="24">
        <f>SUM(Z9:Z12)</f>
        <v>129760</v>
      </c>
      <c r="AB13" s="24">
        <f>SUM(AB9:AB12)</f>
        <v>116096662099</v>
      </c>
      <c r="AD13" s="24">
        <f>SUM(AD9:AD12)</f>
        <v>211500</v>
      </c>
      <c r="AF13" s="10"/>
      <c r="AH13" s="24">
        <f>SUM(AH9:AH12)</f>
        <v>181108241171</v>
      </c>
      <c r="AJ13" s="10">
        <f>SUM(AJ9:AJ12)</f>
        <v>180966845743</v>
      </c>
      <c r="AL13" s="171">
        <f>SUM(AL9:AL12)</f>
        <v>1.2523632258501081</v>
      </c>
    </row>
    <row r="14" spans="1:38" ht="13.5" thickTop="1"/>
    <row r="15" spans="1:38">
      <c r="AL15" s="131"/>
    </row>
  </sheetData>
  <mergeCells count="16">
    <mergeCell ref="A1:AL1"/>
    <mergeCell ref="A2:AL2"/>
    <mergeCell ref="A3:AL3"/>
    <mergeCell ref="B5:AL5"/>
    <mergeCell ref="A6:O6"/>
    <mergeCell ref="P6:T6"/>
    <mergeCell ref="V6:AB6"/>
    <mergeCell ref="AD6:AL6"/>
    <mergeCell ref="A9:B9"/>
    <mergeCell ref="A10:B10"/>
    <mergeCell ref="A13:B13"/>
    <mergeCell ref="V7:X7"/>
    <mergeCell ref="Z7:AB7"/>
    <mergeCell ref="A8:B8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6"/>
  <sheetViews>
    <sheetView rightToLeft="1" workbookViewId="0">
      <selection activeCell="R11" sqref="R11"/>
    </sheetView>
  </sheetViews>
  <sheetFormatPr defaultRowHeight="12.75"/>
  <cols>
    <col min="1" max="1" width="5.140625" customWidth="1"/>
    <col min="2" max="2" width="14.7109375" customWidth="1"/>
    <col min="3" max="3" width="1.28515625" customWidth="1"/>
    <col min="4" max="4" width="15" bestFit="1" customWidth="1"/>
    <col min="5" max="5" width="1.28515625" customWidth="1"/>
    <col min="6" max="6" width="16.140625" bestFit="1" customWidth="1"/>
    <col min="7" max="7" width="1.28515625" customWidth="1"/>
    <col min="8" max="8" width="16" bestFit="1" customWidth="1"/>
    <col min="9" max="9" width="1.28515625" customWidth="1"/>
    <col min="10" max="10" width="15" bestFit="1" customWidth="1"/>
    <col min="11" max="11" width="1.28515625" customWidth="1"/>
    <col min="12" max="12" width="11.5703125" customWidth="1"/>
    <col min="13" max="13" width="0.28515625" customWidth="1"/>
  </cols>
  <sheetData>
    <row r="1" spans="1:17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7" ht="21.75" customHeight="1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7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7" ht="14.45" customHeight="1"/>
    <row r="5" spans="1:17" ht="14.45" customHeight="1">
      <c r="A5" s="1" t="s">
        <v>143</v>
      </c>
      <c r="B5" s="184" t="s">
        <v>144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</row>
    <row r="6" spans="1:17" ht="14.4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7" ht="14.45" customHeight="1">
      <c r="D7" s="2" t="s">
        <v>7</v>
      </c>
      <c r="F7" s="185" t="s">
        <v>8</v>
      </c>
      <c r="G7" s="185"/>
      <c r="H7" s="185"/>
      <c r="J7" s="2" t="s">
        <v>9</v>
      </c>
    </row>
    <row r="8" spans="1:17" ht="14.45" customHeight="1">
      <c r="D8" s="3"/>
      <c r="F8" s="3"/>
      <c r="G8" s="3"/>
      <c r="H8" s="3"/>
      <c r="J8" s="3"/>
    </row>
    <row r="9" spans="1:17" ht="42">
      <c r="A9" s="185" t="s">
        <v>145</v>
      </c>
      <c r="B9" s="185"/>
      <c r="D9" s="2" t="s">
        <v>146</v>
      </c>
      <c r="F9" s="2" t="s">
        <v>147</v>
      </c>
      <c r="H9" s="2" t="s">
        <v>148</v>
      </c>
      <c r="J9" s="2" t="s">
        <v>146</v>
      </c>
      <c r="L9" s="129" t="s">
        <v>18</v>
      </c>
    </row>
    <row r="10" spans="1:17" ht="21.75" customHeight="1">
      <c r="A10" s="174" t="s">
        <v>326</v>
      </c>
      <c r="B10" s="174"/>
      <c r="D10" s="7">
        <v>4828471035</v>
      </c>
      <c r="F10" s="7">
        <v>193694862066</v>
      </c>
      <c r="H10" s="7">
        <v>168493904014</v>
      </c>
      <c r="J10" s="7">
        <v>30029429087</v>
      </c>
      <c r="L10" s="50">
        <v>0.20781570528803395</v>
      </c>
      <c r="O10" s="131"/>
    </row>
    <row r="11" spans="1:17" ht="21.75" customHeight="1">
      <c r="A11" s="203" t="s">
        <v>325</v>
      </c>
      <c r="B11" s="203"/>
      <c r="C11" s="131"/>
      <c r="D11" s="122">
        <v>13627331237</v>
      </c>
      <c r="E11" s="131">
        <v>0</v>
      </c>
      <c r="F11" s="122">
        <v>56019269440</v>
      </c>
      <c r="G11" s="131">
        <v>0</v>
      </c>
      <c r="H11" s="122">
        <v>69001875000</v>
      </c>
      <c r="I11" s="131">
        <v>0</v>
      </c>
      <c r="J11" s="122">
        <v>644725677</v>
      </c>
      <c r="K11" s="131"/>
      <c r="L11" s="160">
        <v>4.4617605248134084E-3</v>
      </c>
      <c r="Q11" s="131"/>
    </row>
    <row r="12" spans="1:17" ht="21.75" customHeight="1">
      <c r="A12" s="203" t="s">
        <v>328</v>
      </c>
      <c r="B12" s="203"/>
      <c r="C12" s="131"/>
      <c r="D12" s="122">
        <v>7501582</v>
      </c>
      <c r="E12" s="131"/>
      <c r="F12" s="122">
        <v>30828</v>
      </c>
      <c r="G12" s="131"/>
      <c r="H12" s="122">
        <v>0</v>
      </c>
      <c r="I12" s="131"/>
      <c r="J12" s="122">
        <v>7532410</v>
      </c>
      <c r="K12" s="131"/>
      <c r="L12" s="160">
        <v>5.2127301259493301E-5</v>
      </c>
    </row>
    <row r="13" spans="1:17" ht="21.75" customHeight="1">
      <c r="A13" s="203" t="s">
        <v>22</v>
      </c>
      <c r="B13" s="203"/>
      <c r="C13" s="131"/>
      <c r="D13" s="122">
        <v>5922870</v>
      </c>
      <c r="E13" s="131"/>
      <c r="F13" s="122">
        <v>24240</v>
      </c>
      <c r="G13" s="131"/>
      <c r="H13" s="122">
        <v>630000</v>
      </c>
      <c r="I13" s="131"/>
      <c r="J13" s="122">
        <v>5317110</v>
      </c>
      <c r="K13" s="131"/>
      <c r="L13" s="160">
        <v>3.6796535876281877E-5</v>
      </c>
    </row>
    <row r="14" spans="1:17" ht="21.75" customHeight="1">
      <c r="A14" s="174" t="s">
        <v>327</v>
      </c>
      <c r="B14" s="174"/>
      <c r="D14" s="7">
        <v>5261754</v>
      </c>
      <c r="F14" s="7">
        <v>21623</v>
      </c>
      <c r="H14" s="7">
        <v>0</v>
      </c>
      <c r="J14" s="7">
        <v>5283377</v>
      </c>
      <c r="L14" s="161">
        <v>3.656308997339204E-5</v>
      </c>
      <c r="Q14" s="131"/>
    </row>
    <row r="15" spans="1:17" ht="21.75" customHeight="1" thickBot="1">
      <c r="A15" s="204" t="s">
        <v>91</v>
      </c>
      <c r="B15" s="204"/>
      <c r="D15" s="24">
        <f>SUM(D10:D14)</f>
        <v>18474488478</v>
      </c>
      <c r="F15" s="24">
        <f>SUM(F10:F14)</f>
        <v>249714208197</v>
      </c>
      <c r="H15" s="24">
        <f>SUM(H10:H14)</f>
        <v>237496409014</v>
      </c>
      <c r="J15" s="10">
        <f>SUM(J10:J14)</f>
        <v>30692287661</v>
      </c>
      <c r="L15" s="171">
        <f>SUM(L10:L14)</f>
        <v>0.21240295273995652</v>
      </c>
    </row>
    <row r="16" spans="1:17" ht="13.5" thickTop="1"/>
  </sheetData>
  <mergeCells count="12">
    <mergeCell ref="A1:L1"/>
    <mergeCell ref="A2:L2"/>
    <mergeCell ref="A3:L3"/>
    <mergeCell ref="B5:L5"/>
    <mergeCell ref="F7:H7"/>
    <mergeCell ref="A10:B10"/>
    <mergeCell ref="A14:B14"/>
    <mergeCell ref="A12:B12"/>
    <mergeCell ref="A15:B15"/>
    <mergeCell ref="A9:B9"/>
    <mergeCell ref="A11:B11"/>
    <mergeCell ref="A13:B13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ADB0-B8FC-42AA-B183-77B0AF11BEDB}">
  <sheetPr>
    <pageSetUpPr fitToPage="1"/>
  </sheetPr>
  <dimension ref="A1:J16"/>
  <sheetViews>
    <sheetView rightToLeft="1" workbookViewId="0">
      <selection activeCell="J26" sqref="J26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0.7109375" customWidth="1"/>
    <col min="9" max="9" width="1.28515625" customWidth="1"/>
    <col min="10" max="10" width="13.42578125" customWidth="1"/>
    <col min="11" max="11" width="0.28515625" customWidth="1"/>
  </cols>
  <sheetData>
    <row r="1" spans="1:10" ht="29.1" customHeight="1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0" ht="21.75" customHeight="1">
      <c r="A2" s="206" t="s">
        <v>149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ht="21.75" customHeight="1">
      <c r="A3" s="206" t="s">
        <v>2</v>
      </c>
      <c r="B3" s="206"/>
      <c r="C3" s="206"/>
      <c r="D3" s="206"/>
      <c r="E3" s="206"/>
      <c r="F3" s="206"/>
      <c r="G3" s="206"/>
      <c r="H3" s="206"/>
      <c r="I3" s="206"/>
      <c r="J3" s="206"/>
    </row>
    <row r="4" spans="1:10" ht="14.45" customHeight="1"/>
    <row r="5" spans="1:10" ht="29.1" customHeight="1">
      <c r="A5" s="133" t="s">
        <v>150</v>
      </c>
      <c r="B5" s="207" t="s">
        <v>151</v>
      </c>
      <c r="C5" s="207"/>
      <c r="D5" s="207"/>
      <c r="E5" s="207"/>
      <c r="F5" s="207"/>
      <c r="G5" s="207"/>
      <c r="H5" s="207"/>
      <c r="I5" s="207"/>
      <c r="J5" s="207"/>
    </row>
    <row r="6" spans="1:10" ht="14.45" customHeight="1"/>
    <row r="7" spans="1:10" ht="42">
      <c r="A7" s="208" t="s">
        <v>152</v>
      </c>
      <c r="B7" s="208"/>
      <c r="D7" s="134" t="s">
        <v>153</v>
      </c>
      <c r="F7" s="134" t="s">
        <v>146</v>
      </c>
      <c r="H7" s="135" t="s">
        <v>154</v>
      </c>
      <c r="J7" s="135" t="s">
        <v>155</v>
      </c>
    </row>
    <row r="8" spans="1:10" ht="21.75" customHeight="1">
      <c r="A8" s="209" t="s">
        <v>156</v>
      </c>
      <c r="B8" s="209"/>
      <c r="D8" s="136" t="s">
        <v>157</v>
      </c>
      <c r="F8" s="137">
        <f>'درآمد سرمایه گذاری در سهام'!T131</f>
        <v>2928781900693</v>
      </c>
      <c r="H8" s="50">
        <v>86.946960971467547</v>
      </c>
      <c r="J8" s="50">
        <v>20.268346579750091</v>
      </c>
    </row>
    <row r="9" spans="1:10" ht="21.75" customHeight="1">
      <c r="A9" s="35" t="s">
        <v>329</v>
      </c>
      <c r="B9" s="35"/>
      <c r="D9" s="35" t="s">
        <v>158</v>
      </c>
      <c r="F9" s="44">
        <f>'درآمد حاصل ازگواهی سپرده کالایی'!Q11</f>
        <v>371249726422</v>
      </c>
      <c r="H9" s="160">
        <v>11.021317588122169</v>
      </c>
      <c r="J9" s="160">
        <v>2.5691971535941436</v>
      </c>
    </row>
    <row r="10" spans="1:10" ht="21.75" customHeight="1">
      <c r="A10" s="194" t="s">
        <v>159</v>
      </c>
      <c r="B10" s="194"/>
      <c r="D10" s="35" t="s">
        <v>160</v>
      </c>
      <c r="F10" s="44">
        <f>'درآمد سرمایه گذاری در اوراق به'!R17</f>
        <v>62398055172</v>
      </c>
      <c r="H10" s="160">
        <v>1.8524155951836627</v>
      </c>
      <c r="J10" s="160">
        <v>0.43181959292674288</v>
      </c>
    </row>
    <row r="11" spans="1:10" ht="21.75" customHeight="1">
      <c r="A11" s="194" t="s">
        <v>161</v>
      </c>
      <c r="B11" s="194"/>
      <c r="D11" s="35" t="s">
        <v>162</v>
      </c>
      <c r="F11" s="44">
        <f>'درآمد سپرده بانکی'!H15</f>
        <v>2544300848</v>
      </c>
      <c r="H11" s="160">
        <v>7.5532844039490787E-2</v>
      </c>
      <c r="J11" s="160">
        <v>1.7607583336339931E-2</v>
      </c>
    </row>
    <row r="12" spans="1:10" ht="21.75" customHeight="1">
      <c r="A12" s="195" t="s">
        <v>163</v>
      </c>
      <c r="B12" s="195"/>
      <c r="D12" s="55" t="s">
        <v>164</v>
      </c>
      <c r="F12" s="138">
        <f>'سایر درآمدها'!F10</f>
        <v>3495561941</v>
      </c>
      <c r="H12" s="160">
        <v>0.10377300118713505</v>
      </c>
      <c r="J12" s="160">
        <v>2.4190692005576719E-2</v>
      </c>
    </row>
    <row r="13" spans="1:10" ht="21.75" customHeight="1" thickBot="1">
      <c r="A13" s="205" t="s">
        <v>91</v>
      </c>
      <c r="B13" s="205"/>
      <c r="D13" s="139"/>
      <c r="F13" s="139">
        <f>SUM(F8:F12)</f>
        <v>3368469545076</v>
      </c>
      <c r="H13" s="162">
        <f>SUM(H8:H12)</f>
        <v>100</v>
      </c>
      <c r="J13" s="140">
        <f>SUM(J8:J12)</f>
        <v>23.311161601612891</v>
      </c>
    </row>
    <row r="14" spans="1:10" ht="13.5" thickTop="1"/>
    <row r="16" spans="1:10">
      <c r="H16" s="131"/>
    </row>
  </sheetData>
  <mergeCells count="10">
    <mergeCell ref="A10:B10"/>
    <mergeCell ref="A11:B11"/>
    <mergeCell ref="A12:B12"/>
    <mergeCell ref="A13:B13"/>
    <mergeCell ref="A1:J1"/>
    <mergeCell ref="A2:J2"/>
    <mergeCell ref="A3:J3"/>
    <mergeCell ref="B5:J5"/>
    <mergeCell ref="A7:B7"/>
    <mergeCell ref="A8:B8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35"/>
  <sheetViews>
    <sheetView rightToLeft="1" workbookViewId="0">
      <selection activeCell="AA5" sqref="AA5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5.7109375" bestFit="1" customWidth="1"/>
    <col min="5" max="5" width="1.28515625" customWidth="1"/>
    <col min="6" max="6" width="18.42578125" bestFit="1" customWidth="1"/>
    <col min="7" max="7" width="1.28515625" customWidth="1"/>
    <col min="8" max="8" width="15.7109375" bestFit="1" customWidth="1"/>
    <col min="9" max="9" width="1.28515625" customWidth="1"/>
    <col min="10" max="10" width="18.28515625" bestFit="1" customWidth="1"/>
    <col min="11" max="11" width="1.28515625" customWidth="1"/>
    <col min="12" max="12" width="17.42578125" style="152" bestFit="1" customWidth="1"/>
    <col min="13" max="13" width="1.28515625" customWidth="1"/>
    <col min="14" max="14" width="16.85546875" bestFit="1" customWidth="1"/>
    <col min="15" max="15" width="1.28515625" customWidth="1"/>
    <col min="16" max="16" width="18.42578125" bestFit="1" customWidth="1"/>
    <col min="17" max="17" width="1.28515625" customWidth="1"/>
    <col min="18" max="18" width="16.42578125" bestFit="1" customWidth="1"/>
    <col min="19" max="19" width="1.28515625" customWidth="1"/>
    <col min="20" max="20" width="18.42578125" bestFit="1" customWidth="1"/>
    <col min="21" max="21" width="1.28515625" customWidth="1"/>
    <col min="22" max="22" width="17.42578125" style="152" bestFit="1" customWidth="1"/>
    <col min="23" max="23" width="5.5703125" customWidth="1"/>
  </cols>
  <sheetData>
    <row r="1" spans="1:24" ht="29.1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1:24" ht="21.75" customHeight="1">
      <c r="A2" s="179" t="s">
        <v>149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</row>
    <row r="3" spans="1:24" ht="21.7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</row>
    <row r="4" spans="1:24" ht="14.45" customHeight="1"/>
    <row r="5" spans="1:24" ht="14.45" customHeight="1">
      <c r="A5" s="1" t="s">
        <v>165</v>
      </c>
      <c r="B5" s="184" t="s">
        <v>166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</row>
    <row r="6" spans="1:24" ht="14.45" customHeight="1">
      <c r="D6" s="185" t="s">
        <v>167</v>
      </c>
      <c r="E6" s="185"/>
      <c r="F6" s="185"/>
      <c r="G6" s="185"/>
      <c r="H6" s="185"/>
      <c r="I6" s="185"/>
      <c r="J6" s="185"/>
      <c r="K6" s="185"/>
      <c r="L6" s="185"/>
      <c r="N6" s="185" t="s">
        <v>168</v>
      </c>
      <c r="O6" s="185"/>
      <c r="P6" s="185"/>
      <c r="Q6" s="185"/>
      <c r="R6" s="185"/>
      <c r="S6" s="185"/>
      <c r="T6" s="185"/>
      <c r="U6" s="185"/>
      <c r="V6" s="185"/>
    </row>
    <row r="7" spans="1:24" ht="14.45" customHeight="1">
      <c r="D7" s="3"/>
      <c r="E7" s="3"/>
      <c r="F7" s="3"/>
      <c r="G7" s="3"/>
      <c r="H7" s="3"/>
      <c r="I7" s="3"/>
      <c r="J7" s="175" t="s">
        <v>91</v>
      </c>
      <c r="K7" s="175"/>
      <c r="L7" s="175"/>
      <c r="N7" s="3"/>
      <c r="O7" s="3"/>
      <c r="P7" s="3"/>
      <c r="Q7" s="3"/>
      <c r="R7" s="3"/>
      <c r="S7" s="3"/>
      <c r="T7" s="175" t="s">
        <v>91</v>
      </c>
      <c r="U7" s="175"/>
      <c r="V7" s="175"/>
    </row>
    <row r="8" spans="1:24" ht="14.45" customHeight="1">
      <c r="A8" s="185" t="s">
        <v>169</v>
      </c>
      <c r="B8" s="185"/>
      <c r="D8" s="2" t="s">
        <v>170</v>
      </c>
      <c r="F8" s="2" t="s">
        <v>171</v>
      </c>
      <c r="H8" s="2" t="s">
        <v>172</v>
      </c>
      <c r="J8" s="4" t="s">
        <v>146</v>
      </c>
      <c r="K8" s="3"/>
      <c r="L8" s="153" t="s">
        <v>154</v>
      </c>
      <c r="N8" s="2" t="s">
        <v>170</v>
      </c>
      <c r="P8" s="116" t="s">
        <v>171</v>
      </c>
      <c r="R8" s="2" t="s">
        <v>172</v>
      </c>
      <c r="T8" s="4" t="s">
        <v>146</v>
      </c>
      <c r="U8" s="3"/>
      <c r="V8" s="153" t="s">
        <v>154</v>
      </c>
    </row>
    <row r="9" spans="1:24" ht="21.75" customHeight="1">
      <c r="A9" s="117" t="s">
        <v>80</v>
      </c>
      <c r="B9" s="117"/>
      <c r="D9" s="141">
        <v>0</v>
      </c>
      <c r="E9" s="111"/>
      <c r="F9" s="141">
        <v>247464817129</v>
      </c>
      <c r="G9" s="111"/>
      <c r="H9" s="141">
        <v>5564446557</v>
      </c>
      <c r="I9" s="111"/>
      <c r="J9" s="141">
        <v>253029263686</v>
      </c>
      <c r="K9" s="111"/>
      <c r="L9" s="154">
        <v>11.191631248265917</v>
      </c>
      <c r="M9" s="111"/>
      <c r="N9" s="141">
        <v>25420643910</v>
      </c>
      <c r="O9" s="111"/>
      <c r="P9" s="145">
        <v>388635509367</v>
      </c>
      <c r="Q9" s="111"/>
      <c r="R9" s="141">
        <v>-358761327</v>
      </c>
      <c r="S9" s="111"/>
      <c r="T9" s="141">
        <v>413697391950</v>
      </c>
      <c r="U9" s="111"/>
      <c r="V9" s="154">
        <v>12.201678038729368</v>
      </c>
      <c r="W9" s="111"/>
      <c r="X9" s="163"/>
    </row>
    <row r="10" spans="1:24" ht="21.75" customHeight="1">
      <c r="A10" s="112" t="s">
        <v>28</v>
      </c>
      <c r="B10" s="112"/>
      <c r="D10" s="142">
        <v>0</v>
      </c>
      <c r="E10" s="111"/>
      <c r="F10" s="142">
        <v>129098680744</v>
      </c>
      <c r="G10" s="111"/>
      <c r="H10" s="142">
        <v>28900270356</v>
      </c>
      <c r="I10" s="111"/>
      <c r="J10" s="142">
        <v>157998951100</v>
      </c>
      <c r="K10" s="111"/>
      <c r="L10" s="155">
        <v>6.9883853454924942</v>
      </c>
      <c r="M10" s="111"/>
      <c r="N10" s="142">
        <v>20280114504</v>
      </c>
      <c r="O10" s="111"/>
      <c r="P10" s="146">
        <v>201551824874</v>
      </c>
      <c r="Q10" s="111"/>
      <c r="R10" s="142">
        <v>28950462374</v>
      </c>
      <c r="S10" s="111"/>
      <c r="T10" s="142">
        <v>250782401752</v>
      </c>
      <c r="U10" s="111"/>
      <c r="V10" s="155">
        <v>7.3966289938008964</v>
      </c>
      <c r="X10" s="157"/>
    </row>
    <row r="11" spans="1:24" ht="21.75" customHeight="1">
      <c r="A11" s="112" t="s">
        <v>51</v>
      </c>
      <c r="B11" s="112"/>
      <c r="D11" s="142">
        <v>0</v>
      </c>
      <c r="E11" s="111"/>
      <c r="F11" s="142">
        <v>132549116439</v>
      </c>
      <c r="G11" s="111"/>
      <c r="H11" s="142">
        <v>8271477731</v>
      </c>
      <c r="I11" s="111"/>
      <c r="J11" s="142">
        <v>140820594170</v>
      </c>
      <c r="K11" s="111"/>
      <c r="L11" s="155">
        <v>6.2285766442735184</v>
      </c>
      <c r="M11" s="111"/>
      <c r="N11" s="142">
        <v>65014895733</v>
      </c>
      <c r="O11" s="111"/>
      <c r="P11" s="146">
        <v>140226087585</v>
      </c>
      <c r="Q11" s="111"/>
      <c r="R11" s="142">
        <v>8271477731</v>
      </c>
      <c r="S11" s="111"/>
      <c r="T11" s="142">
        <v>213512461049</v>
      </c>
      <c r="U11" s="111"/>
      <c r="V11" s="155">
        <v>6.2973815104241995</v>
      </c>
    </row>
    <row r="12" spans="1:24" ht="21.75" customHeight="1">
      <c r="A12" s="112" t="s">
        <v>56</v>
      </c>
      <c r="B12" s="112"/>
      <c r="D12" s="142">
        <v>0</v>
      </c>
      <c r="E12" s="111"/>
      <c r="F12" s="142">
        <v>211579843049</v>
      </c>
      <c r="G12" s="111"/>
      <c r="H12" s="142">
        <v>992265782</v>
      </c>
      <c r="I12" s="111"/>
      <c r="J12" s="142">
        <v>212572108831</v>
      </c>
      <c r="K12" s="111"/>
      <c r="L12" s="155">
        <v>9.402187798542899</v>
      </c>
      <c r="M12" s="111"/>
      <c r="N12" s="142">
        <v>0</v>
      </c>
      <c r="O12" s="111"/>
      <c r="P12" s="146">
        <v>211917117269</v>
      </c>
      <c r="Q12" s="111"/>
      <c r="R12" s="142">
        <v>992265782</v>
      </c>
      <c r="S12" s="111"/>
      <c r="T12" s="142">
        <v>212909383051</v>
      </c>
      <c r="U12" s="111"/>
      <c r="V12" s="155">
        <v>6.2795942008906476</v>
      </c>
    </row>
    <row r="13" spans="1:24" ht="21.75" customHeight="1">
      <c r="A13" s="112" t="s">
        <v>73</v>
      </c>
      <c r="B13" s="112"/>
      <c r="D13" s="142">
        <v>0</v>
      </c>
      <c r="E13" s="111"/>
      <c r="F13" s="142">
        <v>94296764863</v>
      </c>
      <c r="G13" s="111"/>
      <c r="H13" s="142">
        <v>14827291529</v>
      </c>
      <c r="I13" s="111"/>
      <c r="J13" s="142">
        <v>109124056392</v>
      </c>
      <c r="K13" s="111"/>
      <c r="L13" s="155">
        <v>4.8266203745105072</v>
      </c>
      <c r="M13" s="111"/>
      <c r="N13" s="142">
        <v>0</v>
      </c>
      <c r="O13" s="111"/>
      <c r="P13" s="146">
        <v>151012152392</v>
      </c>
      <c r="Q13" s="111"/>
      <c r="R13" s="142">
        <v>14827291529</v>
      </c>
      <c r="S13" s="111"/>
      <c r="T13" s="142">
        <v>165839443921</v>
      </c>
      <c r="U13" s="111"/>
      <c r="V13" s="155">
        <v>4.8913034991782629</v>
      </c>
    </row>
    <row r="14" spans="1:24" ht="21.75" customHeight="1">
      <c r="A14" s="112" t="s">
        <v>66</v>
      </c>
      <c r="B14" s="112"/>
      <c r="D14" s="142">
        <v>0</v>
      </c>
      <c r="E14" s="111"/>
      <c r="F14" s="142">
        <v>95034266636</v>
      </c>
      <c r="G14" s="111"/>
      <c r="H14" s="142">
        <v>678635186</v>
      </c>
      <c r="I14" s="111"/>
      <c r="J14" s="142">
        <v>95712901822</v>
      </c>
      <c r="K14" s="111"/>
      <c r="L14" s="155">
        <v>4.2334372210109352</v>
      </c>
      <c r="M14" s="111"/>
      <c r="N14" s="142">
        <v>33977218293</v>
      </c>
      <c r="O14" s="111"/>
      <c r="P14" s="146">
        <v>140448733251</v>
      </c>
      <c r="Q14" s="111"/>
      <c r="R14" s="142">
        <v>-10412480959</v>
      </c>
      <c r="S14" s="111"/>
      <c r="T14" s="142">
        <v>164013470585</v>
      </c>
      <c r="U14" s="111"/>
      <c r="V14" s="155">
        <v>4.8374478568979047</v>
      </c>
    </row>
    <row r="15" spans="1:24" ht="21.75" customHeight="1">
      <c r="A15" s="112" t="s">
        <v>37</v>
      </c>
      <c r="B15" s="112"/>
      <c r="D15" s="142">
        <v>0</v>
      </c>
      <c r="E15" s="111"/>
      <c r="F15" s="142">
        <v>22447309999</v>
      </c>
      <c r="G15" s="111"/>
      <c r="H15" s="142">
        <v>0</v>
      </c>
      <c r="I15" s="111"/>
      <c r="J15" s="142">
        <v>22447309999</v>
      </c>
      <c r="K15" s="111"/>
      <c r="L15" s="155">
        <v>0.99285755475334125</v>
      </c>
      <c r="M15" s="111"/>
      <c r="N15" s="142">
        <v>0</v>
      </c>
      <c r="O15" s="111"/>
      <c r="P15" s="146">
        <v>115451544017</v>
      </c>
      <c r="Q15" s="111"/>
      <c r="R15" s="142">
        <v>25546980820</v>
      </c>
      <c r="S15" s="111"/>
      <c r="T15" s="142">
        <v>140998524837</v>
      </c>
      <c r="U15" s="111"/>
      <c r="V15" s="155">
        <v>4.1586401980624332</v>
      </c>
    </row>
    <row r="16" spans="1:24" ht="21.75" customHeight="1">
      <c r="A16" s="112" t="s">
        <v>70</v>
      </c>
      <c r="B16" s="112"/>
      <c r="D16" s="142">
        <v>0</v>
      </c>
      <c r="E16" s="111"/>
      <c r="F16" s="142">
        <v>37596947309</v>
      </c>
      <c r="G16" s="111"/>
      <c r="H16" s="142">
        <v>101253985</v>
      </c>
      <c r="I16" s="111"/>
      <c r="J16" s="142">
        <v>37698201294</v>
      </c>
      <c r="K16" s="111"/>
      <c r="L16" s="155">
        <v>1.6674133317991109</v>
      </c>
      <c r="M16" s="111"/>
      <c r="N16" s="142">
        <v>22354111080</v>
      </c>
      <c r="O16" s="111"/>
      <c r="P16" s="146">
        <v>93950668137</v>
      </c>
      <c r="Q16" s="111"/>
      <c r="R16" s="142">
        <v>-12473478382</v>
      </c>
      <c r="S16" s="111"/>
      <c r="T16" s="142">
        <v>103831300835</v>
      </c>
      <c r="U16" s="111"/>
      <c r="V16" s="155">
        <v>3.0624222627060771</v>
      </c>
    </row>
    <row r="17" spans="1:22" ht="21.75" customHeight="1">
      <c r="A17" s="120" t="s">
        <v>81</v>
      </c>
      <c r="B17" s="120"/>
      <c r="D17" s="143">
        <v>0</v>
      </c>
      <c r="E17" s="111"/>
      <c r="F17" s="143">
        <v>66382276234</v>
      </c>
      <c r="G17" s="111"/>
      <c r="H17" s="143">
        <v>14302923495</v>
      </c>
      <c r="I17" s="111"/>
      <c r="J17" s="143">
        <v>80685199729</v>
      </c>
      <c r="K17" s="111"/>
      <c r="L17" s="155">
        <v>3.5687532319591369</v>
      </c>
      <c r="M17" s="111"/>
      <c r="N17" s="143">
        <v>0</v>
      </c>
      <c r="O17" s="111"/>
      <c r="P17" s="147">
        <v>81576763226</v>
      </c>
      <c r="Q17" s="111"/>
      <c r="R17" s="143">
        <v>21147736609</v>
      </c>
      <c r="S17" s="111"/>
      <c r="T17" s="143">
        <v>102724499835</v>
      </c>
      <c r="U17" s="111"/>
      <c r="V17" s="155">
        <v>3.0297780408237789</v>
      </c>
    </row>
    <row r="18" spans="1:22" ht="21.75" customHeight="1">
      <c r="A18" s="112" t="s">
        <v>27</v>
      </c>
      <c r="B18" s="112"/>
      <c r="D18" s="142">
        <v>0</v>
      </c>
      <c r="E18" s="111"/>
      <c r="F18" s="142">
        <v>41133666616</v>
      </c>
      <c r="G18" s="111"/>
      <c r="H18" s="142">
        <v>1288816016</v>
      </c>
      <c r="I18" s="111"/>
      <c r="J18" s="142">
        <v>42422482632</v>
      </c>
      <c r="K18" s="111"/>
      <c r="L18" s="155">
        <v>1.8763710384206385</v>
      </c>
      <c r="M18" s="111"/>
      <c r="N18" s="142">
        <v>10089196560</v>
      </c>
      <c r="O18" s="111"/>
      <c r="P18" s="146">
        <v>99151452289</v>
      </c>
      <c r="Q18" s="111"/>
      <c r="R18" s="142">
        <v>-14282905983</v>
      </c>
      <c r="S18" s="111"/>
      <c r="T18" s="142">
        <v>94957742866</v>
      </c>
      <c r="U18" s="111"/>
      <c r="V18" s="155">
        <v>2.8007036744273641</v>
      </c>
    </row>
    <row r="19" spans="1:22" ht="21.75" customHeight="1">
      <c r="A19" s="112" t="s">
        <v>82</v>
      </c>
      <c r="B19" s="112"/>
      <c r="D19" s="142">
        <v>0</v>
      </c>
      <c r="E19" s="111"/>
      <c r="F19" s="142">
        <v>33019657329</v>
      </c>
      <c r="G19" s="111"/>
      <c r="H19" s="142">
        <v>0</v>
      </c>
      <c r="I19" s="111"/>
      <c r="J19" s="142">
        <v>33019657329</v>
      </c>
      <c r="K19" s="111"/>
      <c r="L19" s="155">
        <v>1.4604786157416929</v>
      </c>
      <c r="M19" s="111"/>
      <c r="N19" s="142">
        <v>0</v>
      </c>
      <c r="O19" s="111"/>
      <c r="P19" s="146">
        <v>88046856421</v>
      </c>
      <c r="Q19" s="111"/>
      <c r="R19" s="142">
        <v>-1937226667</v>
      </c>
      <c r="S19" s="111"/>
      <c r="T19" s="142">
        <v>86109629754</v>
      </c>
      <c r="U19" s="111"/>
      <c r="V19" s="155">
        <v>2.539735562121904</v>
      </c>
    </row>
    <row r="20" spans="1:22" ht="21.75" customHeight="1">
      <c r="A20" s="112" t="s">
        <v>74</v>
      </c>
      <c r="B20" s="112"/>
      <c r="D20" s="142">
        <v>0</v>
      </c>
      <c r="E20" s="111"/>
      <c r="F20" s="142">
        <v>70634443147</v>
      </c>
      <c r="G20" s="111"/>
      <c r="H20" s="142">
        <v>0</v>
      </c>
      <c r="I20" s="111"/>
      <c r="J20" s="142">
        <v>70634443147</v>
      </c>
      <c r="K20" s="111"/>
      <c r="L20" s="155">
        <v>3.1242024326041085</v>
      </c>
      <c r="M20" s="111"/>
      <c r="N20" s="142">
        <v>38828202894</v>
      </c>
      <c r="O20" s="111"/>
      <c r="P20" s="146">
        <v>44637947698</v>
      </c>
      <c r="Q20" s="111"/>
      <c r="R20" s="142">
        <v>2098694069</v>
      </c>
      <c r="S20" s="111"/>
      <c r="T20" s="142">
        <v>85564844661</v>
      </c>
      <c r="U20" s="111"/>
      <c r="V20" s="155">
        <v>2.5236675558099648</v>
      </c>
    </row>
    <row r="21" spans="1:22" ht="21.75" customHeight="1">
      <c r="A21" s="112" t="s">
        <v>22</v>
      </c>
      <c r="B21" s="112"/>
      <c r="D21" s="142">
        <v>0</v>
      </c>
      <c r="E21" s="111"/>
      <c r="F21" s="142">
        <v>91041576545</v>
      </c>
      <c r="G21" s="111"/>
      <c r="H21" s="142">
        <v>4725339486</v>
      </c>
      <c r="I21" s="111"/>
      <c r="J21" s="142">
        <v>95766916031</v>
      </c>
      <c r="K21" s="111"/>
      <c r="L21" s="155">
        <v>4.2358263008370738</v>
      </c>
      <c r="M21" s="111"/>
      <c r="N21" s="142">
        <v>7567741980</v>
      </c>
      <c r="O21" s="111"/>
      <c r="P21" s="146">
        <v>80681178690</v>
      </c>
      <c r="Q21" s="111"/>
      <c r="R21" s="142">
        <v>-3013869317</v>
      </c>
      <c r="S21" s="111"/>
      <c r="T21" s="142">
        <v>85235051353</v>
      </c>
      <c r="U21" s="111"/>
      <c r="V21" s="155">
        <v>2.5139405625007347</v>
      </c>
    </row>
    <row r="22" spans="1:22" ht="21.75" customHeight="1">
      <c r="A22" s="112" t="s">
        <v>32</v>
      </c>
      <c r="B22" s="112"/>
      <c r="D22" s="142">
        <v>5412162140</v>
      </c>
      <c r="E22" s="111"/>
      <c r="F22" s="142">
        <v>39946942400</v>
      </c>
      <c r="G22" s="111"/>
      <c r="H22" s="142">
        <v>0</v>
      </c>
      <c r="I22" s="111"/>
      <c r="J22" s="142">
        <v>45359104540</v>
      </c>
      <c r="K22" s="111"/>
      <c r="L22" s="155">
        <v>2.0062595304912634</v>
      </c>
      <c r="M22" s="111"/>
      <c r="N22" s="142">
        <v>33735059469</v>
      </c>
      <c r="O22" s="111"/>
      <c r="P22" s="146">
        <v>46054939327</v>
      </c>
      <c r="Q22" s="111"/>
      <c r="R22" s="142">
        <v>-2368771665</v>
      </c>
      <c r="S22" s="111"/>
      <c r="T22" s="142">
        <v>77421227131</v>
      </c>
      <c r="U22" s="111"/>
      <c r="V22" s="155">
        <v>2.2834779846278916</v>
      </c>
    </row>
    <row r="23" spans="1:22" ht="21.75" customHeight="1">
      <c r="A23" s="112" t="s">
        <v>36</v>
      </c>
      <c r="B23" s="112"/>
      <c r="D23" s="142">
        <v>0</v>
      </c>
      <c r="E23" s="111"/>
      <c r="F23" s="142">
        <v>25108116388</v>
      </c>
      <c r="G23" s="111"/>
      <c r="H23" s="142">
        <v>0</v>
      </c>
      <c r="I23" s="111"/>
      <c r="J23" s="142">
        <v>25108116388</v>
      </c>
      <c r="K23" s="111"/>
      <c r="L23" s="155">
        <v>1.110546566272864</v>
      </c>
      <c r="M23" s="111"/>
      <c r="N23" s="142">
        <v>1047914853</v>
      </c>
      <c r="O23" s="111"/>
      <c r="P23" s="146">
        <v>70218899539</v>
      </c>
      <c r="Q23" s="111"/>
      <c r="R23" s="142">
        <v>0</v>
      </c>
      <c r="S23" s="111"/>
      <c r="T23" s="142">
        <v>71266814392</v>
      </c>
      <c r="U23" s="111"/>
      <c r="V23" s="155">
        <v>2.1019584386506511</v>
      </c>
    </row>
    <row r="24" spans="1:22" ht="21.75" customHeight="1">
      <c r="A24" s="112" t="s">
        <v>45</v>
      </c>
      <c r="B24" s="112"/>
      <c r="D24" s="142">
        <v>0</v>
      </c>
      <c r="E24" s="111"/>
      <c r="F24" s="142">
        <v>38475718397</v>
      </c>
      <c r="G24" s="111"/>
      <c r="H24" s="142">
        <v>0</v>
      </c>
      <c r="I24" s="111"/>
      <c r="J24" s="142">
        <v>38475718397</v>
      </c>
      <c r="K24" s="111"/>
      <c r="L24" s="155">
        <v>1.7018033647116455</v>
      </c>
      <c r="M24" s="111"/>
      <c r="N24" s="142">
        <v>5520737750</v>
      </c>
      <c r="O24" s="111"/>
      <c r="P24" s="146">
        <v>64543746077</v>
      </c>
      <c r="Q24" s="111"/>
      <c r="R24" s="142">
        <v>-4854</v>
      </c>
      <c r="S24" s="111"/>
      <c r="T24" s="142">
        <v>70064478973</v>
      </c>
      <c r="U24" s="111"/>
      <c r="V24" s="155">
        <v>2.0664965044865315</v>
      </c>
    </row>
    <row r="25" spans="1:22" ht="21.75" customHeight="1">
      <c r="A25" s="112" t="s">
        <v>33</v>
      </c>
      <c r="B25" s="112"/>
      <c r="D25" s="142">
        <v>0</v>
      </c>
      <c r="E25" s="111"/>
      <c r="F25" s="142">
        <v>7971314917</v>
      </c>
      <c r="G25" s="111"/>
      <c r="H25" s="142">
        <v>2443637349</v>
      </c>
      <c r="I25" s="111"/>
      <c r="J25" s="142">
        <v>10414952266</v>
      </c>
      <c r="K25" s="111"/>
      <c r="L25" s="155">
        <v>0.46065938591992489</v>
      </c>
      <c r="M25" s="111"/>
      <c r="N25" s="142">
        <v>0</v>
      </c>
      <c r="O25" s="111"/>
      <c r="P25" s="146">
        <v>45742970813</v>
      </c>
      <c r="Q25" s="111"/>
      <c r="R25" s="142">
        <v>2443637349</v>
      </c>
      <c r="S25" s="111"/>
      <c r="T25" s="142">
        <v>48186608162</v>
      </c>
      <c r="U25" s="111"/>
      <c r="V25" s="155">
        <v>1.4212259734095545</v>
      </c>
    </row>
    <row r="26" spans="1:22" ht="21.75" customHeight="1">
      <c r="A26" s="112" t="s">
        <v>61</v>
      </c>
      <c r="B26" s="112"/>
      <c r="D26" s="142">
        <v>0</v>
      </c>
      <c r="E26" s="111"/>
      <c r="F26" s="142">
        <v>12429456874</v>
      </c>
      <c r="G26" s="111"/>
      <c r="H26" s="142">
        <v>0</v>
      </c>
      <c r="I26" s="111"/>
      <c r="J26" s="142">
        <v>12429456874</v>
      </c>
      <c r="K26" s="111"/>
      <c r="L26" s="155">
        <v>0.54976209440603407</v>
      </c>
      <c r="M26" s="111"/>
      <c r="N26" s="142">
        <v>10312500000</v>
      </c>
      <c r="O26" s="111"/>
      <c r="P26" s="146">
        <v>34914834004</v>
      </c>
      <c r="Q26" s="111"/>
      <c r="R26" s="142">
        <v>0</v>
      </c>
      <c r="S26" s="111"/>
      <c r="T26" s="142">
        <v>45227334004</v>
      </c>
      <c r="U26" s="111"/>
      <c r="V26" s="155">
        <v>1.3339445179136686</v>
      </c>
    </row>
    <row r="27" spans="1:22" ht="21.75" customHeight="1">
      <c r="A27" s="112" t="s">
        <v>38</v>
      </c>
      <c r="B27" s="112"/>
      <c r="D27" s="142">
        <v>0</v>
      </c>
      <c r="E27" s="111"/>
      <c r="F27" s="142">
        <v>27989447995</v>
      </c>
      <c r="G27" s="111"/>
      <c r="H27" s="142">
        <v>0</v>
      </c>
      <c r="I27" s="111"/>
      <c r="J27" s="142">
        <v>27989447995</v>
      </c>
      <c r="K27" s="111"/>
      <c r="L27" s="155">
        <v>1.2379895362272584</v>
      </c>
      <c r="M27" s="111"/>
      <c r="N27" s="142">
        <v>0</v>
      </c>
      <c r="O27" s="111"/>
      <c r="P27" s="146">
        <v>44026562324</v>
      </c>
      <c r="Q27" s="111"/>
      <c r="R27" s="142">
        <v>0</v>
      </c>
      <c r="S27" s="111"/>
      <c r="T27" s="142">
        <v>44026562324</v>
      </c>
      <c r="U27" s="111"/>
      <c r="V27" s="155">
        <v>1.2985287049970744</v>
      </c>
    </row>
    <row r="28" spans="1:22" ht="21.75" customHeight="1">
      <c r="A28" s="112" t="s">
        <v>87</v>
      </c>
      <c r="B28" s="112"/>
      <c r="D28" s="142">
        <v>0</v>
      </c>
      <c r="E28" s="111"/>
      <c r="F28" s="142">
        <v>18035202043</v>
      </c>
      <c r="G28" s="111"/>
      <c r="H28" s="142">
        <v>0</v>
      </c>
      <c r="I28" s="111"/>
      <c r="J28" s="142">
        <v>18035202043</v>
      </c>
      <c r="K28" s="111"/>
      <c r="L28" s="155">
        <v>0.79770745807373578</v>
      </c>
      <c r="M28" s="111"/>
      <c r="N28" s="142">
        <v>7700000000</v>
      </c>
      <c r="O28" s="111"/>
      <c r="P28" s="146">
        <v>36138723152</v>
      </c>
      <c r="Q28" s="111"/>
      <c r="R28" s="142">
        <v>0</v>
      </c>
      <c r="S28" s="111"/>
      <c r="T28" s="142">
        <v>43838723152</v>
      </c>
      <c r="U28" s="111"/>
      <c r="V28" s="155">
        <v>1.2929885368828831</v>
      </c>
    </row>
    <row r="29" spans="1:22" ht="21.75" customHeight="1">
      <c r="A29" s="112" t="s">
        <v>29</v>
      </c>
      <c r="B29" s="112"/>
      <c r="D29" s="142">
        <v>0</v>
      </c>
      <c r="E29" s="111"/>
      <c r="F29" s="142">
        <v>13744899374</v>
      </c>
      <c r="G29" s="111"/>
      <c r="H29" s="142">
        <v>8480529389</v>
      </c>
      <c r="I29" s="111"/>
      <c r="J29" s="142">
        <v>22225428763</v>
      </c>
      <c r="K29" s="111"/>
      <c r="L29" s="155">
        <v>0.98304361885498992</v>
      </c>
      <c r="M29" s="111"/>
      <c r="N29" s="142">
        <v>0</v>
      </c>
      <c r="O29" s="111"/>
      <c r="P29" s="146">
        <v>32215412518</v>
      </c>
      <c r="Q29" s="111"/>
      <c r="R29" s="142">
        <v>8205936161</v>
      </c>
      <c r="S29" s="111"/>
      <c r="T29" s="142">
        <v>40421348679</v>
      </c>
      <c r="U29" s="111"/>
      <c r="V29" s="155">
        <v>1.1921957741807239</v>
      </c>
    </row>
    <row r="30" spans="1:22" ht="21.75" customHeight="1">
      <c r="A30" s="112" t="s">
        <v>24</v>
      </c>
      <c r="B30" s="112"/>
      <c r="D30" s="142">
        <v>0</v>
      </c>
      <c r="E30" s="111"/>
      <c r="F30" s="142">
        <v>14340144951</v>
      </c>
      <c r="G30" s="111"/>
      <c r="H30" s="142">
        <v>0</v>
      </c>
      <c r="I30" s="111"/>
      <c r="J30" s="142">
        <v>14340144951</v>
      </c>
      <c r="K30" s="111"/>
      <c r="L30" s="155">
        <v>0.63427293744740931</v>
      </c>
      <c r="M30" s="111"/>
      <c r="N30" s="142">
        <v>1650000000</v>
      </c>
      <c r="O30" s="111"/>
      <c r="P30" s="146">
        <v>36478112244</v>
      </c>
      <c r="Q30" s="111"/>
      <c r="R30" s="142">
        <v>0</v>
      </c>
      <c r="S30" s="111"/>
      <c r="T30" s="142">
        <v>38128112244</v>
      </c>
      <c r="U30" s="111"/>
      <c r="V30" s="155">
        <v>1.1245585756123186</v>
      </c>
    </row>
    <row r="31" spans="1:22" ht="21.75" customHeight="1">
      <c r="A31" s="112" t="s">
        <v>64</v>
      </c>
      <c r="B31" s="112"/>
      <c r="D31" s="142">
        <v>0</v>
      </c>
      <c r="E31" s="111"/>
      <c r="F31" s="142">
        <v>11342267539</v>
      </c>
      <c r="G31" s="111"/>
      <c r="H31" s="142">
        <v>0</v>
      </c>
      <c r="I31" s="111"/>
      <c r="J31" s="142">
        <v>11342267539</v>
      </c>
      <c r="K31" s="111"/>
      <c r="L31" s="155">
        <v>0.50167507886831042</v>
      </c>
      <c r="M31" s="111"/>
      <c r="N31" s="142">
        <v>5388716312</v>
      </c>
      <c r="O31" s="111"/>
      <c r="P31" s="146">
        <v>29785365427</v>
      </c>
      <c r="Q31" s="111"/>
      <c r="R31" s="142">
        <v>0</v>
      </c>
      <c r="S31" s="111"/>
      <c r="T31" s="142">
        <v>35174081739</v>
      </c>
      <c r="U31" s="111"/>
      <c r="V31" s="155">
        <v>1.037431777522783</v>
      </c>
    </row>
    <row r="32" spans="1:22" ht="21.75" customHeight="1">
      <c r="A32" s="112" t="s">
        <v>60</v>
      </c>
      <c r="B32" s="112"/>
      <c r="D32" s="142">
        <v>0</v>
      </c>
      <c r="E32" s="111"/>
      <c r="F32" s="142">
        <v>-1580291250</v>
      </c>
      <c r="G32" s="111"/>
      <c r="H32" s="142">
        <v>0</v>
      </c>
      <c r="I32" s="111"/>
      <c r="J32" s="142">
        <v>-1580291250</v>
      </c>
      <c r="K32" s="111"/>
      <c r="L32" s="155">
        <v>-6.9897199546092539E-2</v>
      </c>
      <c r="M32" s="111"/>
      <c r="N32" s="142">
        <v>8515800000</v>
      </c>
      <c r="O32" s="111"/>
      <c r="P32" s="146">
        <v>25689793695</v>
      </c>
      <c r="Q32" s="111"/>
      <c r="R32" s="142">
        <v>0</v>
      </c>
      <c r="S32" s="111"/>
      <c r="T32" s="142">
        <v>34205593695</v>
      </c>
      <c r="U32" s="111"/>
      <c r="V32" s="155">
        <v>1.0088669871054554</v>
      </c>
    </row>
    <row r="33" spans="1:22" ht="21.75" customHeight="1">
      <c r="A33" s="112" t="s">
        <v>23</v>
      </c>
      <c r="B33" s="112"/>
      <c r="D33" s="142">
        <v>0</v>
      </c>
      <c r="E33" s="111"/>
      <c r="F33" s="142">
        <v>13082087343</v>
      </c>
      <c r="G33" s="111"/>
      <c r="H33" s="142">
        <v>0</v>
      </c>
      <c r="I33" s="111"/>
      <c r="J33" s="142">
        <v>13082087343</v>
      </c>
      <c r="K33" s="111"/>
      <c r="L33" s="155">
        <v>0.57862831898429001</v>
      </c>
      <c r="M33" s="111"/>
      <c r="N33" s="142">
        <v>8493827760</v>
      </c>
      <c r="O33" s="111"/>
      <c r="P33" s="146">
        <v>29803173154</v>
      </c>
      <c r="Q33" s="111"/>
      <c r="R33" s="142">
        <v>-5088694763</v>
      </c>
      <c r="S33" s="111"/>
      <c r="T33" s="142">
        <v>33208306151</v>
      </c>
      <c r="U33" s="111"/>
      <c r="V33" s="155">
        <v>0.97945277816745502</v>
      </c>
    </row>
    <row r="34" spans="1:22" ht="21.75" customHeight="1">
      <c r="A34" s="112" t="s">
        <v>83</v>
      </c>
      <c r="B34" s="112"/>
      <c r="D34" s="142">
        <v>0</v>
      </c>
      <c r="E34" s="111"/>
      <c r="F34" s="142">
        <v>29952853607</v>
      </c>
      <c r="G34" s="111"/>
      <c r="H34" s="142">
        <v>0</v>
      </c>
      <c r="I34" s="111"/>
      <c r="J34" s="142">
        <v>29952853607</v>
      </c>
      <c r="K34" s="111"/>
      <c r="L34" s="155">
        <v>1.3248321064508688</v>
      </c>
      <c r="M34" s="111"/>
      <c r="N34" s="142">
        <v>7435853250</v>
      </c>
      <c r="O34" s="111"/>
      <c r="P34" s="146">
        <v>24047676254</v>
      </c>
      <c r="Q34" s="111"/>
      <c r="R34" s="142">
        <v>0</v>
      </c>
      <c r="S34" s="111"/>
      <c r="T34" s="142">
        <v>31483529504</v>
      </c>
      <c r="U34" s="111"/>
      <c r="V34" s="155">
        <v>0.92858185235326318</v>
      </c>
    </row>
    <row r="35" spans="1:22" ht="21.75" customHeight="1">
      <c r="A35" s="112" t="s">
        <v>40</v>
      </c>
      <c r="B35" s="112"/>
      <c r="D35" s="142">
        <v>0</v>
      </c>
      <c r="E35" s="111"/>
      <c r="F35" s="142">
        <v>23487880994</v>
      </c>
      <c r="G35" s="111"/>
      <c r="H35" s="142">
        <v>0</v>
      </c>
      <c r="I35" s="111"/>
      <c r="J35" s="142">
        <v>23487880994</v>
      </c>
      <c r="K35" s="111"/>
      <c r="L35" s="155">
        <v>1.0388826140450327</v>
      </c>
      <c r="M35" s="111"/>
      <c r="N35" s="142">
        <v>0</v>
      </c>
      <c r="O35" s="111"/>
      <c r="P35" s="146">
        <v>30905995995</v>
      </c>
      <c r="Q35" s="111"/>
      <c r="R35" s="142">
        <v>0</v>
      </c>
      <c r="S35" s="111"/>
      <c r="T35" s="142">
        <v>30905995995</v>
      </c>
      <c r="U35" s="111"/>
      <c r="V35" s="155">
        <v>0.91154795736016303</v>
      </c>
    </row>
    <row r="36" spans="1:22" ht="21.75" customHeight="1">
      <c r="A36" s="120" t="s">
        <v>43</v>
      </c>
      <c r="B36" s="120"/>
      <c r="D36" s="143">
        <v>0</v>
      </c>
      <c r="E36" s="111"/>
      <c r="F36" s="143">
        <v>-7661184694</v>
      </c>
      <c r="G36" s="111"/>
      <c r="H36" s="143">
        <v>0</v>
      </c>
      <c r="I36" s="111"/>
      <c r="J36" s="143">
        <v>-7661184694</v>
      </c>
      <c r="K36" s="111"/>
      <c r="L36" s="155">
        <v>-0.33885864730060855</v>
      </c>
      <c r="M36" s="111"/>
      <c r="N36" s="143">
        <v>0</v>
      </c>
      <c r="O36" s="111"/>
      <c r="P36" s="146">
        <v>30841001892</v>
      </c>
      <c r="Q36" s="111"/>
      <c r="R36" s="143">
        <v>0</v>
      </c>
      <c r="S36" s="111"/>
      <c r="T36" s="143">
        <v>30841001892</v>
      </c>
      <c r="U36" s="111"/>
      <c r="V36" s="155">
        <v>0.90963100759288529</v>
      </c>
    </row>
    <row r="37" spans="1:22" ht="21.75" customHeight="1">
      <c r="A37" s="112" t="s">
        <v>69</v>
      </c>
      <c r="B37" s="112"/>
      <c r="D37" s="142">
        <v>0</v>
      </c>
      <c r="E37" s="111"/>
      <c r="F37" s="142">
        <v>12431943213</v>
      </c>
      <c r="G37" s="111"/>
      <c r="H37" s="142">
        <v>0</v>
      </c>
      <c r="I37" s="111"/>
      <c r="J37" s="142">
        <v>12431943213</v>
      </c>
      <c r="K37" s="111"/>
      <c r="L37" s="155">
        <v>0.54987206662363775</v>
      </c>
      <c r="M37" s="111"/>
      <c r="N37" s="142">
        <v>1121527440</v>
      </c>
      <c r="O37" s="111"/>
      <c r="P37" s="146">
        <v>24222496419</v>
      </c>
      <c r="Q37" s="111"/>
      <c r="R37" s="142">
        <v>0</v>
      </c>
      <c r="S37" s="111"/>
      <c r="T37" s="142">
        <v>25344023859</v>
      </c>
      <c r="U37" s="111"/>
      <c r="V37" s="155">
        <v>0.74750197934718554</v>
      </c>
    </row>
    <row r="38" spans="1:22" ht="21.75" customHeight="1">
      <c r="A38" s="112" t="s">
        <v>48</v>
      </c>
      <c r="B38" s="112"/>
      <c r="D38" s="142">
        <v>0</v>
      </c>
      <c r="E38" s="111"/>
      <c r="F38" s="142">
        <v>20841264279</v>
      </c>
      <c r="G38" s="111"/>
      <c r="H38" s="142">
        <v>304982733</v>
      </c>
      <c r="I38" s="111"/>
      <c r="J38" s="142">
        <v>21146247012</v>
      </c>
      <c r="K38" s="111"/>
      <c r="L38" s="155">
        <v>0.9353107834069998</v>
      </c>
      <c r="M38" s="111"/>
      <c r="N38" s="142">
        <v>0</v>
      </c>
      <c r="O38" s="111"/>
      <c r="P38" s="146">
        <v>21496209568</v>
      </c>
      <c r="Q38" s="111"/>
      <c r="R38" s="142">
        <v>304982733</v>
      </c>
      <c r="S38" s="111"/>
      <c r="T38" s="142">
        <v>21801192301</v>
      </c>
      <c r="U38" s="111"/>
      <c r="V38" s="155">
        <v>0.6430089589478919</v>
      </c>
    </row>
    <row r="39" spans="1:22" ht="21.75" customHeight="1">
      <c r="A39" s="112" t="s">
        <v>52</v>
      </c>
      <c r="B39" s="112"/>
      <c r="D39" s="142">
        <v>0</v>
      </c>
      <c r="E39" s="111"/>
      <c r="F39" s="142">
        <v>15873994225</v>
      </c>
      <c r="G39" s="111"/>
      <c r="H39" s="142">
        <v>0</v>
      </c>
      <c r="I39" s="111"/>
      <c r="J39" s="142">
        <v>15873994225</v>
      </c>
      <c r="K39" s="111"/>
      <c r="L39" s="155">
        <v>0.7021159814295912</v>
      </c>
      <c r="M39" s="111"/>
      <c r="N39" s="142">
        <v>7363277358</v>
      </c>
      <c r="O39" s="111"/>
      <c r="P39" s="146">
        <v>12845376596</v>
      </c>
      <c r="Q39" s="111"/>
      <c r="R39" s="142">
        <v>0</v>
      </c>
      <c r="S39" s="111"/>
      <c r="T39" s="142">
        <v>20208653954</v>
      </c>
      <c r="U39" s="111"/>
      <c r="V39" s="155">
        <v>0.59603829741475656</v>
      </c>
    </row>
    <row r="40" spans="1:22" ht="21.75" customHeight="1">
      <c r="A40" s="112" t="s">
        <v>54</v>
      </c>
      <c r="B40" s="112"/>
      <c r="D40" s="142">
        <v>0</v>
      </c>
      <c r="E40" s="111"/>
      <c r="F40" s="142">
        <v>13318797237</v>
      </c>
      <c r="G40" s="111"/>
      <c r="H40" s="142">
        <v>0</v>
      </c>
      <c r="I40" s="111"/>
      <c r="J40" s="142">
        <v>13318797237</v>
      </c>
      <c r="K40" s="111"/>
      <c r="L40" s="155">
        <v>0.58909813503588959</v>
      </c>
      <c r="M40" s="111"/>
      <c r="N40" s="142">
        <v>0</v>
      </c>
      <c r="O40" s="111"/>
      <c r="P40" s="146">
        <v>19776742724</v>
      </c>
      <c r="Q40" s="111"/>
      <c r="R40" s="142">
        <v>0</v>
      </c>
      <c r="S40" s="111"/>
      <c r="T40" s="142">
        <v>19776742724</v>
      </c>
      <c r="U40" s="111"/>
      <c r="V40" s="155">
        <v>0.58329941659916629</v>
      </c>
    </row>
    <row r="41" spans="1:22" ht="21.75" customHeight="1">
      <c r="A41" s="112" t="s">
        <v>30</v>
      </c>
      <c r="B41" s="112"/>
      <c r="D41" s="142">
        <v>0</v>
      </c>
      <c r="E41" s="111"/>
      <c r="F41" s="142">
        <v>3025078279</v>
      </c>
      <c r="G41" s="111"/>
      <c r="H41" s="142">
        <v>0</v>
      </c>
      <c r="I41" s="111"/>
      <c r="J41" s="142">
        <v>3025078279</v>
      </c>
      <c r="K41" s="111"/>
      <c r="L41" s="155">
        <v>0.13380096872004649</v>
      </c>
      <c r="M41" s="111"/>
      <c r="N41" s="142">
        <v>16726000000</v>
      </c>
      <c r="O41" s="111"/>
      <c r="P41" s="146">
        <v>2985035179</v>
      </c>
      <c r="Q41" s="111"/>
      <c r="R41" s="142">
        <v>0</v>
      </c>
      <c r="S41" s="111"/>
      <c r="T41" s="142">
        <v>19711035179</v>
      </c>
      <c r="U41" s="111"/>
      <c r="V41" s="155">
        <v>0.58136142442322758</v>
      </c>
    </row>
    <row r="42" spans="1:22" ht="21.75" customHeight="1">
      <c r="A42" s="112" t="s">
        <v>20</v>
      </c>
      <c r="B42" s="112"/>
      <c r="D42" s="142">
        <v>0</v>
      </c>
      <c r="E42" s="111"/>
      <c r="F42" s="142">
        <v>12737948320</v>
      </c>
      <c r="G42" s="111"/>
      <c r="H42" s="142">
        <v>0</v>
      </c>
      <c r="I42" s="111"/>
      <c r="J42" s="142">
        <v>12737948320</v>
      </c>
      <c r="K42" s="111"/>
      <c r="L42" s="155">
        <v>0.56340685018084735</v>
      </c>
      <c r="M42" s="111"/>
      <c r="N42" s="142">
        <v>5522205250</v>
      </c>
      <c r="O42" s="111"/>
      <c r="P42" s="146">
        <v>21226919811</v>
      </c>
      <c r="Q42" s="111"/>
      <c r="R42" s="142">
        <v>-7646255345</v>
      </c>
      <c r="S42" s="111"/>
      <c r="T42" s="142">
        <v>19102869716</v>
      </c>
      <c r="U42" s="111"/>
      <c r="V42" s="155">
        <v>0.56342406412510515</v>
      </c>
    </row>
    <row r="43" spans="1:22" ht="21.75" customHeight="1">
      <c r="A43" s="112" t="s">
        <v>59</v>
      </c>
      <c r="B43" s="112"/>
      <c r="D43" s="142">
        <v>8101666647</v>
      </c>
      <c r="E43" s="111"/>
      <c r="F43" s="142">
        <v>-2206164767</v>
      </c>
      <c r="G43" s="111"/>
      <c r="H43" s="142">
        <v>0</v>
      </c>
      <c r="I43" s="111"/>
      <c r="J43" s="142">
        <v>5895501880</v>
      </c>
      <c r="K43" s="111"/>
      <c r="L43" s="155">
        <v>0.26076147123558624</v>
      </c>
      <c r="M43" s="111"/>
      <c r="N43" s="142">
        <v>8101666647</v>
      </c>
      <c r="O43" s="111"/>
      <c r="P43" s="146">
        <v>10231832079</v>
      </c>
      <c r="Q43" s="111"/>
      <c r="R43" s="142">
        <v>0</v>
      </c>
      <c r="S43" s="111"/>
      <c r="T43" s="142">
        <v>18333498726</v>
      </c>
      <c r="U43" s="111"/>
      <c r="V43" s="155">
        <v>0.54073207404977708</v>
      </c>
    </row>
    <row r="44" spans="1:22" ht="21.75" customHeight="1">
      <c r="A44" s="112" t="s">
        <v>53</v>
      </c>
      <c r="B44" s="112"/>
      <c r="D44" s="142">
        <v>0</v>
      </c>
      <c r="E44" s="111"/>
      <c r="F44" s="142">
        <v>32852723170</v>
      </c>
      <c r="G44" s="111"/>
      <c r="H44" s="142">
        <v>0</v>
      </c>
      <c r="I44" s="111"/>
      <c r="J44" s="142">
        <v>32852723170</v>
      </c>
      <c r="K44" s="111"/>
      <c r="L44" s="155">
        <v>1.4530950209627671</v>
      </c>
      <c r="M44" s="111"/>
      <c r="N44" s="142">
        <v>8610085030</v>
      </c>
      <c r="O44" s="111"/>
      <c r="P44" s="146">
        <v>6330896300</v>
      </c>
      <c r="Q44" s="111"/>
      <c r="R44" s="142">
        <v>0</v>
      </c>
      <c r="S44" s="111"/>
      <c r="T44" s="142">
        <v>14940981330</v>
      </c>
      <c r="U44" s="111"/>
      <c r="V44" s="155">
        <v>0.44067245121371262</v>
      </c>
    </row>
    <row r="45" spans="1:22" ht="21.75" customHeight="1">
      <c r="A45" s="112" t="s">
        <v>35</v>
      </c>
      <c r="B45" s="112"/>
      <c r="D45" s="142">
        <v>0</v>
      </c>
      <c r="E45" s="111"/>
      <c r="F45" s="142">
        <v>14531762417</v>
      </c>
      <c r="G45" s="111"/>
      <c r="H45" s="142">
        <v>0</v>
      </c>
      <c r="I45" s="111"/>
      <c r="J45" s="142">
        <v>14531762417</v>
      </c>
      <c r="K45" s="111"/>
      <c r="L45" s="155">
        <v>0.64274828922672134</v>
      </c>
      <c r="M45" s="111"/>
      <c r="N45" s="142">
        <v>0</v>
      </c>
      <c r="O45" s="111"/>
      <c r="P45" s="146">
        <v>14319145724</v>
      </c>
      <c r="Q45" s="111"/>
      <c r="R45" s="142">
        <v>0</v>
      </c>
      <c r="S45" s="111"/>
      <c r="T45" s="142">
        <v>14319145724</v>
      </c>
      <c r="U45" s="111"/>
      <c r="V45" s="155">
        <v>0.42233190083783012</v>
      </c>
    </row>
    <row r="46" spans="1:22" ht="21.75" customHeight="1">
      <c r="A46" s="112" t="s">
        <v>86</v>
      </c>
      <c r="B46" s="112"/>
      <c r="D46" s="142">
        <v>4789096545</v>
      </c>
      <c r="E46" s="111"/>
      <c r="F46" s="142">
        <v>-972737050</v>
      </c>
      <c r="G46" s="111"/>
      <c r="H46" s="142">
        <v>1191480413</v>
      </c>
      <c r="I46" s="111"/>
      <c r="J46" s="142">
        <v>5007839908</v>
      </c>
      <c r="K46" s="111"/>
      <c r="L46" s="155">
        <v>0.22149966681417849</v>
      </c>
      <c r="M46" s="111"/>
      <c r="N46" s="142">
        <v>4789096545</v>
      </c>
      <c r="O46" s="111"/>
      <c r="P46" s="146">
        <v>7695472953</v>
      </c>
      <c r="Q46" s="111"/>
      <c r="R46" s="142">
        <v>1191480413</v>
      </c>
      <c r="S46" s="111"/>
      <c r="T46" s="142">
        <v>13676049911</v>
      </c>
      <c r="U46" s="111"/>
      <c r="V46" s="155">
        <v>0.4033642974374459</v>
      </c>
    </row>
    <row r="47" spans="1:22" ht="21.75" customHeight="1">
      <c r="A47" s="112" t="s">
        <v>42</v>
      </c>
      <c r="B47" s="112"/>
      <c r="D47" s="142">
        <v>0</v>
      </c>
      <c r="E47" s="111"/>
      <c r="F47" s="142">
        <v>27631215302</v>
      </c>
      <c r="G47" s="111"/>
      <c r="H47" s="142">
        <v>0</v>
      </c>
      <c r="I47" s="111"/>
      <c r="J47" s="142">
        <v>27631215302</v>
      </c>
      <c r="K47" s="111"/>
      <c r="L47" s="155">
        <v>1.222144696216561</v>
      </c>
      <c r="M47" s="111"/>
      <c r="N47" s="142">
        <v>4000000000</v>
      </c>
      <c r="O47" s="111"/>
      <c r="P47" s="146">
        <v>9321442737</v>
      </c>
      <c r="Q47" s="111"/>
      <c r="R47" s="142">
        <v>0</v>
      </c>
      <c r="S47" s="111"/>
      <c r="T47" s="142">
        <v>13321442737</v>
      </c>
      <c r="U47" s="111"/>
      <c r="V47" s="155">
        <v>0.39290543873645939</v>
      </c>
    </row>
    <row r="48" spans="1:22" ht="21.75" customHeight="1">
      <c r="A48" s="112" t="s">
        <v>71</v>
      </c>
      <c r="B48" s="112"/>
      <c r="D48" s="142">
        <v>0</v>
      </c>
      <c r="E48" s="111"/>
      <c r="F48" s="142">
        <v>24601058768</v>
      </c>
      <c r="G48" s="111"/>
      <c r="H48" s="142">
        <v>0</v>
      </c>
      <c r="I48" s="111"/>
      <c r="J48" s="142">
        <v>24601058768</v>
      </c>
      <c r="K48" s="111"/>
      <c r="L48" s="155">
        <v>1.0881191133292965</v>
      </c>
      <c r="M48" s="111"/>
      <c r="N48" s="142">
        <v>9325379700</v>
      </c>
      <c r="O48" s="111"/>
      <c r="P48" s="146">
        <v>3865096470</v>
      </c>
      <c r="Q48" s="111"/>
      <c r="R48" s="142">
        <v>0</v>
      </c>
      <c r="S48" s="111"/>
      <c r="T48" s="142">
        <v>13190476170</v>
      </c>
      <c r="U48" s="111"/>
      <c r="V48" s="155">
        <v>0.38904268321644192</v>
      </c>
    </row>
    <row r="49" spans="1:22" ht="21.75" customHeight="1">
      <c r="A49" s="112" t="s">
        <v>78</v>
      </c>
      <c r="B49" s="112"/>
      <c r="D49" s="142">
        <v>0</v>
      </c>
      <c r="E49" s="111"/>
      <c r="F49" s="142">
        <v>17076043530</v>
      </c>
      <c r="G49" s="111"/>
      <c r="H49" s="142">
        <v>0</v>
      </c>
      <c r="I49" s="111"/>
      <c r="J49" s="142">
        <v>17076043530</v>
      </c>
      <c r="K49" s="111"/>
      <c r="L49" s="155">
        <v>0.7552833201311292</v>
      </c>
      <c r="M49" s="111"/>
      <c r="N49" s="142">
        <v>12090000000</v>
      </c>
      <c r="O49" s="111"/>
      <c r="P49" s="146">
        <v>145705679</v>
      </c>
      <c r="Q49" s="111"/>
      <c r="R49" s="142">
        <v>0</v>
      </c>
      <c r="S49" s="111"/>
      <c r="T49" s="142">
        <v>12235705679</v>
      </c>
      <c r="U49" s="111"/>
      <c r="V49" s="155">
        <v>0.3608824811974029</v>
      </c>
    </row>
    <row r="50" spans="1:22" ht="21.75" customHeight="1">
      <c r="A50" s="112" t="s">
        <v>79</v>
      </c>
      <c r="B50" s="112"/>
      <c r="D50" s="142">
        <v>0</v>
      </c>
      <c r="E50" s="111"/>
      <c r="F50" s="142">
        <v>10424855680</v>
      </c>
      <c r="G50" s="111"/>
      <c r="H50" s="142">
        <v>0</v>
      </c>
      <c r="I50" s="111"/>
      <c r="J50" s="142">
        <v>10424855680</v>
      </c>
      <c r="K50" s="111"/>
      <c r="L50" s="155">
        <v>0.46109741967132711</v>
      </c>
      <c r="M50" s="111"/>
      <c r="N50" s="142">
        <v>7112577800</v>
      </c>
      <c r="O50" s="111"/>
      <c r="P50" s="146">
        <v>3763808482</v>
      </c>
      <c r="Q50" s="111"/>
      <c r="R50" s="142">
        <v>0</v>
      </c>
      <c r="S50" s="111"/>
      <c r="T50" s="142">
        <v>10876386282</v>
      </c>
      <c r="U50" s="111"/>
      <c r="V50" s="155">
        <v>0.32079042851170858</v>
      </c>
    </row>
    <row r="51" spans="1:22" ht="21.75" customHeight="1">
      <c r="A51" s="112" t="s">
        <v>90</v>
      </c>
      <c r="B51" s="112"/>
      <c r="D51" s="142">
        <v>0</v>
      </c>
      <c r="E51" s="111"/>
      <c r="F51" s="142">
        <v>9686999915</v>
      </c>
      <c r="G51" s="111"/>
      <c r="H51" s="142">
        <v>0</v>
      </c>
      <c r="I51" s="111"/>
      <c r="J51" s="142">
        <v>9686999915</v>
      </c>
      <c r="K51" s="111"/>
      <c r="L51" s="155">
        <v>0.42846163076694654</v>
      </c>
      <c r="M51" s="111"/>
      <c r="N51" s="142">
        <v>562500000</v>
      </c>
      <c r="O51" s="111"/>
      <c r="P51" s="146">
        <v>9686999915</v>
      </c>
      <c r="Q51" s="111"/>
      <c r="R51" s="142">
        <v>505205570</v>
      </c>
      <c r="S51" s="111"/>
      <c r="T51" s="142">
        <v>10754705485</v>
      </c>
      <c r="U51" s="111"/>
      <c r="V51" s="155">
        <v>0.3172015494484598</v>
      </c>
    </row>
    <row r="52" spans="1:22" ht="21.75" customHeight="1">
      <c r="A52" s="112" t="s">
        <v>189</v>
      </c>
      <c r="B52" s="112"/>
      <c r="D52" s="142">
        <v>0</v>
      </c>
      <c r="E52" s="111"/>
      <c r="F52" s="142">
        <v>0</v>
      </c>
      <c r="G52" s="111"/>
      <c r="H52" s="142">
        <v>0</v>
      </c>
      <c r="I52" s="111"/>
      <c r="J52" s="142">
        <v>0</v>
      </c>
      <c r="K52" s="111"/>
      <c r="L52" s="155">
        <v>0</v>
      </c>
      <c r="M52" s="111"/>
      <c r="N52" s="142">
        <v>0</v>
      </c>
      <c r="O52" s="111"/>
      <c r="P52" s="146">
        <v>0</v>
      </c>
      <c r="Q52" s="111"/>
      <c r="R52" s="142">
        <v>9114345196</v>
      </c>
      <c r="S52" s="111"/>
      <c r="T52" s="142">
        <v>9114345196</v>
      </c>
      <c r="U52" s="111"/>
      <c r="V52" s="155">
        <v>0.26882041748252727</v>
      </c>
    </row>
    <row r="53" spans="1:22" ht="21.75" customHeight="1">
      <c r="A53" s="112" t="s">
        <v>88</v>
      </c>
      <c r="B53" s="112"/>
      <c r="D53" s="142">
        <v>0</v>
      </c>
      <c r="E53" s="111"/>
      <c r="F53" s="142">
        <v>9722885311</v>
      </c>
      <c r="G53" s="111"/>
      <c r="H53" s="142">
        <v>0</v>
      </c>
      <c r="I53" s="111"/>
      <c r="J53" s="142">
        <v>9722885311</v>
      </c>
      <c r="K53" s="111"/>
      <c r="L53" s="155">
        <v>0.43004886266802972</v>
      </c>
      <c r="M53" s="111"/>
      <c r="N53" s="142">
        <v>0</v>
      </c>
      <c r="O53" s="111"/>
      <c r="P53" s="146">
        <v>9114142318</v>
      </c>
      <c r="Q53" s="111"/>
      <c r="R53" s="142">
        <v>0</v>
      </c>
      <c r="S53" s="111"/>
      <c r="T53" s="142">
        <v>9114142318</v>
      </c>
      <c r="U53" s="111"/>
      <c r="V53" s="155">
        <v>0.26881443375605157</v>
      </c>
    </row>
    <row r="54" spans="1:22" ht="21.75" customHeight="1">
      <c r="A54" s="112" t="s">
        <v>25</v>
      </c>
      <c r="B54" s="112"/>
      <c r="D54" s="142">
        <v>0</v>
      </c>
      <c r="E54" s="111"/>
      <c r="F54" s="142">
        <v>8432684699</v>
      </c>
      <c r="G54" s="111"/>
      <c r="H54" s="142">
        <v>0</v>
      </c>
      <c r="I54" s="111"/>
      <c r="J54" s="142">
        <v>8432684699</v>
      </c>
      <c r="K54" s="111"/>
      <c r="L54" s="155">
        <v>0.3729825404749183</v>
      </c>
      <c r="M54" s="111"/>
      <c r="N54" s="142">
        <v>0</v>
      </c>
      <c r="O54" s="111"/>
      <c r="P54" s="146">
        <v>8455217552</v>
      </c>
      <c r="Q54" s="111"/>
      <c r="R54" s="142">
        <v>0</v>
      </c>
      <c r="S54" s="111"/>
      <c r="T54" s="142">
        <v>8455217552</v>
      </c>
      <c r="U54" s="111"/>
      <c r="V54" s="155">
        <v>0.24937996788093478</v>
      </c>
    </row>
    <row r="55" spans="1:22" ht="21.75" customHeight="1">
      <c r="A55" s="112" t="s">
        <v>77</v>
      </c>
      <c r="B55" s="112"/>
      <c r="D55" s="142">
        <v>0</v>
      </c>
      <c r="E55" s="111"/>
      <c r="F55" s="142">
        <v>8645276999</v>
      </c>
      <c r="G55" s="111"/>
      <c r="H55" s="142">
        <v>0</v>
      </c>
      <c r="I55" s="111"/>
      <c r="J55" s="142">
        <v>8645276999</v>
      </c>
      <c r="K55" s="111"/>
      <c r="L55" s="155">
        <v>0.38238562134058957</v>
      </c>
      <c r="M55" s="111"/>
      <c r="N55" s="142">
        <v>3262500000</v>
      </c>
      <c r="O55" s="111"/>
      <c r="P55" s="146">
        <v>4538300074</v>
      </c>
      <c r="Q55" s="111"/>
      <c r="R55" s="142">
        <v>0</v>
      </c>
      <c r="S55" s="111"/>
      <c r="T55" s="142">
        <v>7800800074</v>
      </c>
      <c r="U55" s="111"/>
      <c r="V55" s="155">
        <v>0.23007844090771581</v>
      </c>
    </row>
    <row r="56" spans="1:22" ht="21.75" customHeight="1">
      <c r="A56" s="112" t="s">
        <v>49</v>
      </c>
      <c r="B56" s="112"/>
      <c r="D56" s="142">
        <v>0</v>
      </c>
      <c r="E56" s="111"/>
      <c r="F56" s="142">
        <v>29307200017</v>
      </c>
      <c r="G56" s="111"/>
      <c r="H56" s="142">
        <v>-971740162</v>
      </c>
      <c r="I56" s="111"/>
      <c r="J56" s="142">
        <v>28335459855</v>
      </c>
      <c r="K56" s="111"/>
      <c r="L56" s="155">
        <v>1.2532938416986292</v>
      </c>
      <c r="M56" s="111"/>
      <c r="N56" s="142">
        <v>12400000000</v>
      </c>
      <c r="O56" s="111"/>
      <c r="P56" s="146">
        <v>-1072107749</v>
      </c>
      <c r="Q56" s="111"/>
      <c r="R56" s="142">
        <v>-4572681600</v>
      </c>
      <c r="S56" s="111"/>
      <c r="T56" s="142">
        <v>6755210651</v>
      </c>
      <c r="U56" s="111"/>
      <c r="V56" s="155">
        <v>0.19923960617392386</v>
      </c>
    </row>
    <row r="57" spans="1:22" ht="21.75" customHeight="1">
      <c r="A57" s="112" t="s">
        <v>62</v>
      </c>
      <c r="B57" s="112"/>
      <c r="D57" s="142">
        <v>0</v>
      </c>
      <c r="E57" s="111"/>
      <c r="F57" s="142">
        <v>6458801629</v>
      </c>
      <c r="G57" s="111"/>
      <c r="H57" s="142">
        <v>0</v>
      </c>
      <c r="I57" s="111"/>
      <c r="J57" s="142">
        <v>6458801629</v>
      </c>
      <c r="K57" s="111"/>
      <c r="L57" s="155">
        <v>0.28567654620048077</v>
      </c>
      <c r="M57" s="111"/>
      <c r="N57" s="142">
        <v>0</v>
      </c>
      <c r="O57" s="111"/>
      <c r="P57" s="146">
        <v>6240570500</v>
      </c>
      <c r="Q57" s="111"/>
      <c r="R57" s="142">
        <v>0</v>
      </c>
      <c r="S57" s="111"/>
      <c r="T57" s="142">
        <v>6240570500</v>
      </c>
      <c r="U57" s="111"/>
      <c r="V57" s="155">
        <v>0.18406070113247266</v>
      </c>
    </row>
    <row r="58" spans="1:22" ht="21.75" customHeight="1">
      <c r="A58" s="112" t="s">
        <v>213</v>
      </c>
      <c r="B58" s="112"/>
      <c r="D58" s="142">
        <v>0</v>
      </c>
      <c r="E58" s="111"/>
      <c r="F58" s="142">
        <v>0</v>
      </c>
      <c r="G58" s="111"/>
      <c r="H58" s="142">
        <v>0</v>
      </c>
      <c r="I58" s="111"/>
      <c r="J58" s="142">
        <v>0</v>
      </c>
      <c r="K58" s="111"/>
      <c r="L58" s="155">
        <v>0</v>
      </c>
      <c r="M58" s="111"/>
      <c r="N58" s="142">
        <v>0</v>
      </c>
      <c r="O58" s="111"/>
      <c r="P58" s="146">
        <v>0</v>
      </c>
      <c r="Q58" s="111"/>
      <c r="R58" s="142">
        <v>5332304446</v>
      </c>
      <c r="S58" s="111"/>
      <c r="T58" s="142">
        <v>5332304446</v>
      </c>
      <c r="U58" s="111"/>
      <c r="V58" s="155">
        <v>0.15727211077618003</v>
      </c>
    </row>
    <row r="59" spans="1:22" ht="21.75" customHeight="1">
      <c r="A59" s="112" t="s">
        <v>222</v>
      </c>
      <c r="B59" s="112"/>
      <c r="D59" s="142">
        <v>0</v>
      </c>
      <c r="E59" s="111"/>
      <c r="F59" s="142">
        <v>0</v>
      </c>
      <c r="G59" s="111"/>
      <c r="H59" s="142">
        <v>0</v>
      </c>
      <c r="I59" s="111"/>
      <c r="J59" s="142">
        <v>0</v>
      </c>
      <c r="K59" s="111"/>
      <c r="L59" s="155">
        <v>0</v>
      </c>
      <c r="M59" s="111"/>
      <c r="N59" s="142">
        <v>1071314500</v>
      </c>
      <c r="O59" s="111"/>
      <c r="P59" s="146">
        <v>0</v>
      </c>
      <c r="Q59" s="111"/>
      <c r="R59" s="142">
        <v>4242469430</v>
      </c>
      <c r="S59" s="111"/>
      <c r="T59" s="142">
        <v>5313783930</v>
      </c>
      <c r="U59" s="111"/>
      <c r="V59" s="155">
        <v>0.15672586277524883</v>
      </c>
    </row>
    <row r="60" spans="1:22" ht="21.75" customHeight="1">
      <c r="A60" s="112" t="s">
        <v>84</v>
      </c>
      <c r="B60" s="112"/>
      <c r="D60" s="142">
        <v>0</v>
      </c>
      <c r="E60" s="111"/>
      <c r="F60" s="142">
        <v>2365486657</v>
      </c>
      <c r="G60" s="111"/>
      <c r="H60" s="142">
        <v>0</v>
      </c>
      <c r="I60" s="111"/>
      <c r="J60" s="142">
        <v>2365486657</v>
      </c>
      <c r="K60" s="111"/>
      <c r="L60" s="155">
        <v>0.10462684830277226</v>
      </c>
      <c r="M60" s="111"/>
      <c r="N60" s="142">
        <v>0</v>
      </c>
      <c r="O60" s="111"/>
      <c r="P60" s="146">
        <v>4880326012</v>
      </c>
      <c r="Q60" s="111"/>
      <c r="R60" s="142">
        <v>0</v>
      </c>
      <c r="S60" s="111"/>
      <c r="T60" s="142">
        <v>4880326012</v>
      </c>
      <c r="U60" s="111"/>
      <c r="V60" s="155">
        <v>0.1439413636179199</v>
      </c>
    </row>
    <row r="61" spans="1:22" ht="21.75" customHeight="1">
      <c r="A61" s="112" t="s">
        <v>178</v>
      </c>
      <c r="B61" s="112"/>
      <c r="D61" s="142">
        <v>0</v>
      </c>
      <c r="E61" s="111"/>
      <c r="F61" s="142">
        <v>0</v>
      </c>
      <c r="G61" s="111"/>
      <c r="H61" s="142">
        <v>0</v>
      </c>
      <c r="I61" s="111"/>
      <c r="J61" s="142">
        <v>0</v>
      </c>
      <c r="K61" s="111"/>
      <c r="L61" s="155">
        <v>0</v>
      </c>
      <c r="M61" s="111"/>
      <c r="N61" s="142">
        <v>2175000000</v>
      </c>
      <c r="O61" s="111"/>
      <c r="P61" s="146">
        <v>0</v>
      </c>
      <c r="Q61" s="111"/>
      <c r="R61" s="142">
        <v>1876607869</v>
      </c>
      <c r="S61" s="111"/>
      <c r="T61" s="142">
        <v>4051607869</v>
      </c>
      <c r="U61" s="111"/>
      <c r="V61" s="155">
        <v>0.11949897610835154</v>
      </c>
    </row>
    <row r="62" spans="1:22" ht="21.75" customHeight="1">
      <c r="A62" s="112" t="s">
        <v>63</v>
      </c>
      <c r="B62" s="112"/>
      <c r="D62" s="142">
        <v>0</v>
      </c>
      <c r="E62" s="111"/>
      <c r="F62" s="142">
        <v>2743198</v>
      </c>
      <c r="G62" s="111"/>
      <c r="H62" s="142">
        <v>0</v>
      </c>
      <c r="I62" s="111"/>
      <c r="J62" s="142">
        <v>2743198</v>
      </c>
      <c r="K62" s="111"/>
      <c r="L62" s="155">
        <v>1.2133324031278535E-4</v>
      </c>
      <c r="M62" s="111"/>
      <c r="N62" s="142">
        <v>3692414217</v>
      </c>
      <c r="O62" s="111"/>
      <c r="P62" s="146">
        <v>272743204</v>
      </c>
      <c r="Q62" s="111"/>
      <c r="R62" s="142">
        <v>0</v>
      </c>
      <c r="S62" s="111"/>
      <c r="T62" s="142">
        <v>3965157421</v>
      </c>
      <c r="U62" s="111"/>
      <c r="V62" s="155">
        <v>0.11694918838107624</v>
      </c>
    </row>
    <row r="63" spans="1:22" ht="21.75" customHeight="1">
      <c r="A63" s="112" t="s">
        <v>50</v>
      </c>
      <c r="B63" s="112"/>
      <c r="D63" s="142">
        <v>0</v>
      </c>
      <c r="E63" s="111"/>
      <c r="F63" s="142">
        <v>2357249289</v>
      </c>
      <c r="G63" s="111"/>
      <c r="H63" s="142">
        <v>882647561</v>
      </c>
      <c r="I63" s="111"/>
      <c r="J63" s="142">
        <v>3239896850</v>
      </c>
      <c r="K63" s="111"/>
      <c r="L63" s="155">
        <v>0.14330251884467918</v>
      </c>
      <c r="M63" s="111"/>
      <c r="N63" s="142">
        <v>0</v>
      </c>
      <c r="O63" s="111"/>
      <c r="P63" s="146">
        <v>4010921749</v>
      </c>
      <c r="Q63" s="111"/>
      <c r="R63" s="142">
        <v>-145171293</v>
      </c>
      <c r="S63" s="111"/>
      <c r="T63" s="142">
        <v>3865750456</v>
      </c>
      <c r="U63" s="111"/>
      <c r="V63" s="155">
        <v>0.11401725841163655</v>
      </c>
    </row>
    <row r="64" spans="1:22" ht="21.75" customHeight="1">
      <c r="A64" s="112" t="s">
        <v>75</v>
      </c>
      <c r="B64" s="112"/>
      <c r="D64" s="142">
        <v>0</v>
      </c>
      <c r="E64" s="111"/>
      <c r="F64" s="142">
        <v>8718254843</v>
      </c>
      <c r="G64" s="111"/>
      <c r="H64" s="142">
        <v>0</v>
      </c>
      <c r="I64" s="111"/>
      <c r="J64" s="142">
        <v>8718254843</v>
      </c>
      <c r="K64" s="111"/>
      <c r="L64" s="155">
        <v>0.38561347375356197</v>
      </c>
      <c r="M64" s="111"/>
      <c r="N64" s="142">
        <v>2024078626</v>
      </c>
      <c r="O64" s="111"/>
      <c r="P64" s="146">
        <v>1809783404</v>
      </c>
      <c r="Q64" s="111"/>
      <c r="R64" s="142">
        <v>0</v>
      </c>
      <c r="S64" s="111"/>
      <c r="T64" s="142">
        <v>3833862030</v>
      </c>
      <c r="U64" s="111"/>
      <c r="V64" s="155">
        <v>0.11307673445672393</v>
      </c>
    </row>
    <row r="65" spans="1:22" ht="21.75" customHeight="1">
      <c r="A65" s="112" t="s">
        <v>85</v>
      </c>
      <c r="B65" s="112"/>
      <c r="D65" s="142">
        <v>0</v>
      </c>
      <c r="E65" s="111"/>
      <c r="F65" s="142">
        <v>1403979078</v>
      </c>
      <c r="G65" s="111"/>
      <c r="H65" s="142">
        <v>0</v>
      </c>
      <c r="I65" s="111"/>
      <c r="J65" s="142">
        <v>1403979078</v>
      </c>
      <c r="K65" s="111"/>
      <c r="L65" s="155">
        <v>6.2098809807056135E-2</v>
      </c>
      <c r="M65" s="111"/>
      <c r="N65" s="142">
        <v>0</v>
      </c>
      <c r="O65" s="111"/>
      <c r="P65" s="146">
        <v>3649880694</v>
      </c>
      <c r="Q65" s="111"/>
      <c r="R65" s="142">
        <v>0</v>
      </c>
      <c r="S65" s="111"/>
      <c r="T65" s="142">
        <v>3649880694</v>
      </c>
      <c r="U65" s="111"/>
      <c r="V65" s="155">
        <v>0.10765035017031149</v>
      </c>
    </row>
    <row r="66" spans="1:22" ht="21.75" customHeight="1">
      <c r="A66" s="112" t="s">
        <v>206</v>
      </c>
      <c r="B66" s="112"/>
      <c r="D66" s="142">
        <v>0</v>
      </c>
      <c r="E66" s="111"/>
      <c r="F66" s="142">
        <v>0</v>
      </c>
      <c r="G66" s="111"/>
      <c r="H66" s="142">
        <v>0</v>
      </c>
      <c r="I66" s="111"/>
      <c r="J66" s="142">
        <v>0</v>
      </c>
      <c r="K66" s="111"/>
      <c r="L66" s="155">
        <v>0</v>
      </c>
      <c r="M66" s="111"/>
      <c r="N66" s="142">
        <v>0</v>
      </c>
      <c r="O66" s="111"/>
      <c r="P66" s="146">
        <v>0</v>
      </c>
      <c r="Q66" s="111"/>
      <c r="R66" s="142">
        <v>3534749327</v>
      </c>
      <c r="S66" s="111"/>
      <c r="T66" s="142">
        <v>3534749327</v>
      </c>
      <c r="U66" s="111"/>
      <c r="V66" s="155">
        <v>0.10425464137536077</v>
      </c>
    </row>
    <row r="67" spans="1:22" ht="21.75" customHeight="1">
      <c r="A67" s="112" t="s">
        <v>224</v>
      </c>
      <c r="B67" s="112"/>
      <c r="D67" s="142">
        <v>0</v>
      </c>
      <c r="E67" s="111"/>
      <c r="F67" s="142">
        <v>0</v>
      </c>
      <c r="G67" s="111"/>
      <c r="H67" s="142">
        <v>0</v>
      </c>
      <c r="I67" s="111"/>
      <c r="J67" s="142">
        <v>0</v>
      </c>
      <c r="K67" s="111"/>
      <c r="L67" s="155">
        <v>0</v>
      </c>
      <c r="M67" s="111"/>
      <c r="N67" s="142">
        <v>0</v>
      </c>
      <c r="O67" s="111"/>
      <c r="P67" s="146">
        <v>0</v>
      </c>
      <c r="Q67" s="111"/>
      <c r="R67" s="142">
        <v>3494839859</v>
      </c>
      <c r="S67" s="111"/>
      <c r="T67" s="142">
        <v>3494839859</v>
      </c>
      <c r="U67" s="111"/>
      <c r="V67" s="155">
        <v>0.10307754311777294</v>
      </c>
    </row>
    <row r="68" spans="1:22" ht="21.75" customHeight="1">
      <c r="A68" s="112" t="s">
        <v>209</v>
      </c>
      <c r="B68" s="112"/>
      <c r="D68" s="142">
        <v>0</v>
      </c>
      <c r="E68" s="111"/>
      <c r="F68" s="142">
        <v>0</v>
      </c>
      <c r="G68" s="111"/>
      <c r="H68" s="142">
        <v>0</v>
      </c>
      <c r="I68" s="111"/>
      <c r="J68" s="142">
        <v>0</v>
      </c>
      <c r="K68" s="111"/>
      <c r="L68" s="155">
        <v>0</v>
      </c>
      <c r="M68" s="111"/>
      <c r="N68" s="142">
        <v>46800000</v>
      </c>
      <c r="O68" s="111"/>
      <c r="P68" s="146">
        <v>0</v>
      </c>
      <c r="Q68" s="111"/>
      <c r="R68" s="142">
        <v>3006007261</v>
      </c>
      <c r="S68" s="111"/>
      <c r="T68" s="142">
        <v>3052807261</v>
      </c>
      <c r="U68" s="111"/>
      <c r="V68" s="155">
        <v>9.0040140541952612E-2</v>
      </c>
    </row>
    <row r="69" spans="1:22" ht="21.75" customHeight="1">
      <c r="A69" s="112" t="s">
        <v>199</v>
      </c>
      <c r="B69" s="112"/>
      <c r="D69" s="142">
        <v>0</v>
      </c>
      <c r="E69" s="111"/>
      <c r="F69" s="142">
        <v>0</v>
      </c>
      <c r="G69" s="111"/>
      <c r="H69" s="142">
        <v>0</v>
      </c>
      <c r="I69" s="111"/>
      <c r="J69" s="142">
        <v>0</v>
      </c>
      <c r="K69" s="111"/>
      <c r="L69" s="155">
        <v>0</v>
      </c>
      <c r="M69" s="111"/>
      <c r="N69" s="142">
        <v>65399212</v>
      </c>
      <c r="O69" s="111"/>
      <c r="P69" s="146">
        <v>0</v>
      </c>
      <c r="Q69" s="111"/>
      <c r="R69" s="142">
        <v>2785278722</v>
      </c>
      <c r="S69" s="111"/>
      <c r="T69" s="142">
        <v>2850677934</v>
      </c>
      <c r="U69" s="111"/>
      <c r="V69" s="155">
        <v>8.4078495585445057E-2</v>
      </c>
    </row>
    <row r="70" spans="1:22" ht="21.75" customHeight="1">
      <c r="A70" s="112" t="s">
        <v>208</v>
      </c>
      <c r="B70" s="112"/>
      <c r="D70" s="142">
        <v>0</v>
      </c>
      <c r="E70" s="111"/>
      <c r="F70" s="142">
        <v>0</v>
      </c>
      <c r="G70" s="111"/>
      <c r="H70" s="142">
        <v>0</v>
      </c>
      <c r="I70" s="111"/>
      <c r="J70" s="142">
        <v>0</v>
      </c>
      <c r="K70" s="111"/>
      <c r="L70" s="155">
        <v>0</v>
      </c>
      <c r="M70" s="111"/>
      <c r="N70" s="142">
        <v>0</v>
      </c>
      <c r="O70" s="111"/>
      <c r="P70" s="146">
        <v>0</v>
      </c>
      <c r="Q70" s="111"/>
      <c r="R70" s="142">
        <v>2129782710</v>
      </c>
      <c r="S70" s="111"/>
      <c r="T70" s="142">
        <v>2129782710</v>
      </c>
      <c r="U70" s="111"/>
      <c r="V70" s="155">
        <v>6.2816259965722307E-2</v>
      </c>
    </row>
    <row r="71" spans="1:22" ht="21.75" customHeight="1">
      <c r="A71" s="112" t="s">
        <v>197</v>
      </c>
      <c r="B71" s="112"/>
      <c r="D71" s="142">
        <v>0</v>
      </c>
      <c r="E71" s="111"/>
      <c r="F71" s="142">
        <v>0</v>
      </c>
      <c r="G71" s="111"/>
      <c r="H71" s="142">
        <v>0</v>
      </c>
      <c r="I71" s="111"/>
      <c r="J71" s="142">
        <v>0</v>
      </c>
      <c r="K71" s="111"/>
      <c r="L71" s="155">
        <v>0</v>
      </c>
      <c r="M71" s="111"/>
      <c r="N71" s="142">
        <v>0</v>
      </c>
      <c r="O71" s="111"/>
      <c r="P71" s="146">
        <v>0</v>
      </c>
      <c r="Q71" s="111"/>
      <c r="R71" s="142">
        <v>2040671203</v>
      </c>
      <c r="S71" s="111"/>
      <c r="T71" s="142">
        <v>2040671203</v>
      </c>
      <c r="U71" s="111"/>
      <c r="V71" s="155">
        <v>6.0187986403651146E-2</v>
      </c>
    </row>
    <row r="72" spans="1:22" ht="21.75" customHeight="1">
      <c r="A72" s="112" t="s">
        <v>221</v>
      </c>
      <c r="B72" s="112"/>
      <c r="D72" s="142">
        <v>0</v>
      </c>
      <c r="E72" s="111"/>
      <c r="F72" s="142">
        <v>0</v>
      </c>
      <c r="G72" s="111"/>
      <c r="H72" s="142">
        <v>0</v>
      </c>
      <c r="I72" s="111"/>
      <c r="J72" s="142">
        <v>0</v>
      </c>
      <c r="K72" s="111"/>
      <c r="L72" s="155">
        <v>0</v>
      </c>
      <c r="M72" s="111"/>
      <c r="N72" s="142">
        <v>0</v>
      </c>
      <c r="O72" s="111"/>
      <c r="P72" s="146">
        <v>0</v>
      </c>
      <c r="Q72" s="111"/>
      <c r="R72" s="142">
        <v>1864386501</v>
      </c>
      <c r="S72" s="111"/>
      <c r="T72" s="142">
        <v>1864386501</v>
      </c>
      <c r="U72" s="111"/>
      <c r="V72" s="155">
        <v>5.4988608262013454E-2</v>
      </c>
    </row>
    <row r="73" spans="1:22" ht="21.75" customHeight="1">
      <c r="A73" s="112" t="s">
        <v>190</v>
      </c>
      <c r="B73" s="112"/>
      <c r="D73" s="142">
        <v>0</v>
      </c>
      <c r="E73" s="111"/>
      <c r="F73" s="142">
        <v>0</v>
      </c>
      <c r="G73" s="111"/>
      <c r="H73" s="142">
        <v>0</v>
      </c>
      <c r="I73" s="111"/>
      <c r="J73" s="142">
        <v>0</v>
      </c>
      <c r="K73" s="111"/>
      <c r="L73" s="155">
        <v>0</v>
      </c>
      <c r="M73" s="111"/>
      <c r="N73" s="142">
        <v>0</v>
      </c>
      <c r="O73" s="111"/>
      <c r="P73" s="146">
        <v>0</v>
      </c>
      <c r="Q73" s="111"/>
      <c r="R73" s="142">
        <v>1545869466</v>
      </c>
      <c r="S73" s="111"/>
      <c r="T73" s="142">
        <v>1545869466</v>
      </c>
      <c r="U73" s="111"/>
      <c r="V73" s="155">
        <v>4.5594199724406786E-2</v>
      </c>
    </row>
    <row r="74" spans="1:22" ht="21.75" customHeight="1">
      <c r="A74" s="112" t="s">
        <v>179</v>
      </c>
      <c r="B74" s="112"/>
      <c r="D74" s="142">
        <v>0</v>
      </c>
      <c r="E74" s="111"/>
      <c r="F74" s="142">
        <v>0</v>
      </c>
      <c r="G74" s="111"/>
      <c r="H74" s="142">
        <v>0</v>
      </c>
      <c r="I74" s="111"/>
      <c r="J74" s="142">
        <v>0</v>
      </c>
      <c r="K74" s="111"/>
      <c r="L74" s="155">
        <v>0</v>
      </c>
      <c r="M74" s="111"/>
      <c r="N74" s="142">
        <v>0</v>
      </c>
      <c r="O74" s="111"/>
      <c r="P74" s="146">
        <v>0</v>
      </c>
      <c r="Q74" s="111"/>
      <c r="R74" s="142">
        <v>1410424137</v>
      </c>
      <c r="S74" s="111"/>
      <c r="T74" s="142">
        <v>1410424137</v>
      </c>
      <c r="U74" s="111"/>
      <c r="V74" s="155">
        <v>4.1599346654345573E-2</v>
      </c>
    </row>
    <row r="75" spans="1:22" ht="21.75" customHeight="1">
      <c r="A75" s="112" t="s">
        <v>21</v>
      </c>
      <c r="B75" s="112"/>
      <c r="D75" s="142">
        <v>0</v>
      </c>
      <c r="E75" s="111"/>
      <c r="F75" s="142">
        <v>2304912081</v>
      </c>
      <c r="G75" s="111"/>
      <c r="H75" s="142">
        <v>4430898118</v>
      </c>
      <c r="I75" s="111"/>
      <c r="J75" s="142">
        <v>6735810199</v>
      </c>
      <c r="K75" s="111"/>
      <c r="L75" s="155">
        <v>0.29792879609002976</v>
      </c>
      <c r="M75" s="111"/>
      <c r="N75" s="142">
        <v>0</v>
      </c>
      <c r="O75" s="111"/>
      <c r="P75" s="146">
        <v>307537274</v>
      </c>
      <c r="Q75" s="111"/>
      <c r="R75" s="142">
        <v>1028457746</v>
      </c>
      <c r="S75" s="111"/>
      <c r="T75" s="142">
        <v>1335995020</v>
      </c>
      <c r="U75" s="111"/>
      <c r="V75" s="155">
        <v>3.9404118596319336E-2</v>
      </c>
    </row>
    <row r="76" spans="1:22" ht="21.75" customHeight="1">
      <c r="A76" s="112" t="s">
        <v>174</v>
      </c>
      <c r="B76" s="112"/>
      <c r="D76" s="142">
        <v>0</v>
      </c>
      <c r="E76" s="111"/>
      <c r="F76" s="142">
        <v>0</v>
      </c>
      <c r="G76" s="111"/>
      <c r="H76" s="142">
        <v>0</v>
      </c>
      <c r="I76" s="111"/>
      <c r="J76" s="142">
        <v>0</v>
      </c>
      <c r="K76" s="111"/>
      <c r="L76" s="155">
        <v>0</v>
      </c>
      <c r="M76" s="111"/>
      <c r="N76" s="142">
        <v>2270868580</v>
      </c>
      <c r="O76" s="111"/>
      <c r="P76" s="146">
        <v>0</v>
      </c>
      <c r="Q76" s="111"/>
      <c r="R76" s="142">
        <v>-941656252</v>
      </c>
      <c r="S76" s="111"/>
      <c r="T76" s="142">
        <v>1329212328</v>
      </c>
      <c r="U76" s="111"/>
      <c r="V76" s="155">
        <v>3.920406844944805E-2</v>
      </c>
    </row>
    <row r="77" spans="1:22" ht="21.75" customHeight="1">
      <c r="A77" s="112" t="s">
        <v>205</v>
      </c>
      <c r="B77" s="112"/>
      <c r="D77" s="142">
        <v>0</v>
      </c>
      <c r="E77" s="111"/>
      <c r="F77" s="142">
        <v>0</v>
      </c>
      <c r="G77" s="111"/>
      <c r="H77" s="142">
        <v>0</v>
      </c>
      <c r="I77" s="111"/>
      <c r="J77" s="142">
        <v>0</v>
      </c>
      <c r="K77" s="111"/>
      <c r="L77" s="155">
        <v>0</v>
      </c>
      <c r="M77" s="111"/>
      <c r="N77" s="142">
        <v>0</v>
      </c>
      <c r="O77" s="111"/>
      <c r="P77" s="146">
        <v>0</v>
      </c>
      <c r="Q77" s="111"/>
      <c r="R77" s="142">
        <v>1274268025</v>
      </c>
      <c r="S77" s="111"/>
      <c r="T77" s="142">
        <v>1274268025</v>
      </c>
      <c r="U77" s="111"/>
      <c r="V77" s="155">
        <v>3.7583529600729811E-2</v>
      </c>
    </row>
    <row r="78" spans="1:22" ht="21.75" customHeight="1">
      <c r="A78" s="112" t="s">
        <v>57</v>
      </c>
      <c r="B78" s="112"/>
      <c r="D78" s="142">
        <v>0</v>
      </c>
      <c r="E78" s="111"/>
      <c r="F78" s="142">
        <v>-954459639</v>
      </c>
      <c r="G78" s="111"/>
      <c r="H78" s="142">
        <v>0</v>
      </c>
      <c r="I78" s="111"/>
      <c r="J78" s="142">
        <v>-954459639</v>
      </c>
      <c r="K78" s="111"/>
      <c r="L78" s="155">
        <v>-4.221630401729709E-2</v>
      </c>
      <c r="M78" s="111"/>
      <c r="N78" s="142">
        <v>13545090000</v>
      </c>
      <c r="O78" s="111"/>
      <c r="P78" s="146">
        <v>-12270855880</v>
      </c>
      <c r="Q78" s="111"/>
      <c r="R78" s="142">
        <v>0</v>
      </c>
      <c r="S78" s="111"/>
      <c r="T78" s="142">
        <v>1274234120</v>
      </c>
      <c r="U78" s="111"/>
      <c r="V78" s="155">
        <v>3.7582529599516475E-2</v>
      </c>
    </row>
    <row r="79" spans="1:22" ht="21.75" customHeight="1">
      <c r="A79" s="112" t="s">
        <v>175</v>
      </c>
      <c r="B79" s="112"/>
      <c r="D79" s="142">
        <v>0</v>
      </c>
      <c r="E79" s="111"/>
      <c r="F79" s="142">
        <v>0</v>
      </c>
      <c r="G79" s="111"/>
      <c r="H79" s="142">
        <v>0</v>
      </c>
      <c r="I79" s="111"/>
      <c r="J79" s="142">
        <v>0</v>
      </c>
      <c r="K79" s="111"/>
      <c r="L79" s="155">
        <v>0</v>
      </c>
      <c r="M79" s="111"/>
      <c r="N79" s="142">
        <v>1201473800</v>
      </c>
      <c r="O79" s="111"/>
      <c r="P79" s="146">
        <v>0</v>
      </c>
      <c r="Q79" s="111"/>
      <c r="R79" s="142">
        <v>-48892667</v>
      </c>
      <c r="S79" s="111"/>
      <c r="T79" s="142">
        <v>1152581133</v>
      </c>
      <c r="U79" s="111"/>
      <c r="V79" s="155">
        <v>3.399447077026687E-2</v>
      </c>
    </row>
    <row r="80" spans="1:22" ht="21.75" customHeight="1">
      <c r="A80" s="112" t="s">
        <v>212</v>
      </c>
      <c r="B80" s="112"/>
      <c r="D80" s="142">
        <v>0</v>
      </c>
      <c r="E80" s="111"/>
      <c r="F80" s="142">
        <v>0</v>
      </c>
      <c r="G80" s="111"/>
      <c r="H80" s="142">
        <v>0</v>
      </c>
      <c r="I80" s="111"/>
      <c r="J80" s="142">
        <v>0</v>
      </c>
      <c r="K80" s="111"/>
      <c r="L80" s="155">
        <v>0</v>
      </c>
      <c r="M80" s="111"/>
      <c r="N80" s="142">
        <v>0</v>
      </c>
      <c r="O80" s="111"/>
      <c r="P80" s="146">
        <v>0</v>
      </c>
      <c r="Q80" s="111"/>
      <c r="R80" s="142">
        <v>1001495161</v>
      </c>
      <c r="S80" s="111"/>
      <c r="T80" s="142">
        <v>1001495161</v>
      </c>
      <c r="U80" s="111"/>
      <c r="V80" s="155">
        <v>2.9538309280287528E-2</v>
      </c>
    </row>
    <row r="81" spans="1:22" ht="21.75" customHeight="1">
      <c r="A81" s="112" t="s">
        <v>68</v>
      </c>
      <c r="B81" s="112"/>
      <c r="D81" s="142">
        <v>0</v>
      </c>
      <c r="E81" s="111"/>
      <c r="F81" s="142">
        <v>4929594978</v>
      </c>
      <c r="G81" s="111"/>
      <c r="H81" s="142">
        <v>0</v>
      </c>
      <c r="I81" s="111"/>
      <c r="J81" s="142">
        <v>4929594978</v>
      </c>
      <c r="K81" s="111"/>
      <c r="L81" s="155">
        <v>0.21803884812921773</v>
      </c>
      <c r="M81" s="111"/>
      <c r="N81" s="142">
        <v>0</v>
      </c>
      <c r="O81" s="111"/>
      <c r="P81" s="146">
        <v>908925141</v>
      </c>
      <c r="Q81" s="111"/>
      <c r="R81" s="142">
        <v>0</v>
      </c>
      <c r="S81" s="111"/>
      <c r="T81" s="142">
        <v>908925141</v>
      </c>
      <c r="U81" s="111"/>
      <c r="V81" s="155">
        <v>2.6808029607131523E-2</v>
      </c>
    </row>
    <row r="82" spans="1:22" ht="21.75" customHeight="1">
      <c r="A82" s="112" t="s">
        <v>203</v>
      </c>
      <c r="B82" s="112"/>
      <c r="D82" s="142">
        <v>0</v>
      </c>
      <c r="E82" s="111"/>
      <c r="F82" s="142">
        <v>0</v>
      </c>
      <c r="G82" s="111"/>
      <c r="H82" s="142">
        <v>0</v>
      </c>
      <c r="I82" s="111"/>
      <c r="J82" s="142">
        <v>0</v>
      </c>
      <c r="K82" s="111"/>
      <c r="L82" s="155">
        <v>0</v>
      </c>
      <c r="M82" s="111"/>
      <c r="N82" s="142">
        <v>0</v>
      </c>
      <c r="O82" s="111"/>
      <c r="P82" s="146">
        <v>0</v>
      </c>
      <c r="Q82" s="111"/>
      <c r="R82" s="142">
        <v>761044832</v>
      </c>
      <c r="S82" s="111"/>
      <c r="T82" s="142">
        <v>761044832</v>
      </c>
      <c r="U82" s="111"/>
      <c r="V82" s="155">
        <v>2.2446416617064875E-2</v>
      </c>
    </row>
    <row r="83" spans="1:22" ht="21.75" customHeight="1">
      <c r="A83" s="112" t="s">
        <v>211</v>
      </c>
      <c r="B83" s="112"/>
      <c r="D83" s="142">
        <v>0</v>
      </c>
      <c r="E83" s="111"/>
      <c r="F83" s="142">
        <v>0</v>
      </c>
      <c r="G83" s="111"/>
      <c r="H83" s="142">
        <v>0</v>
      </c>
      <c r="I83" s="111"/>
      <c r="J83" s="142">
        <v>0</v>
      </c>
      <c r="K83" s="111"/>
      <c r="L83" s="155">
        <v>0</v>
      </c>
      <c r="M83" s="111"/>
      <c r="N83" s="142">
        <v>1201362460</v>
      </c>
      <c r="O83" s="111"/>
      <c r="P83" s="146">
        <v>0</v>
      </c>
      <c r="Q83" s="111"/>
      <c r="R83" s="142">
        <v>-563856775</v>
      </c>
      <c r="S83" s="111"/>
      <c r="T83" s="142">
        <v>637505685</v>
      </c>
      <c r="U83" s="111"/>
      <c r="V83" s="155">
        <v>1.8802726987386373E-2</v>
      </c>
    </row>
    <row r="84" spans="1:22" ht="21.75" customHeight="1">
      <c r="A84" s="112" t="s">
        <v>191</v>
      </c>
      <c r="B84" s="112"/>
      <c r="D84" s="142">
        <v>0</v>
      </c>
      <c r="E84" s="111"/>
      <c r="F84" s="142">
        <v>0</v>
      </c>
      <c r="G84" s="111"/>
      <c r="H84" s="142">
        <v>0</v>
      </c>
      <c r="I84" s="111"/>
      <c r="J84" s="142">
        <v>0</v>
      </c>
      <c r="K84" s="111"/>
      <c r="L84" s="155">
        <v>0</v>
      </c>
      <c r="M84" s="111"/>
      <c r="N84" s="142">
        <v>600000000</v>
      </c>
      <c r="O84" s="111"/>
      <c r="P84" s="146">
        <v>0</v>
      </c>
      <c r="Q84" s="111"/>
      <c r="R84" s="142">
        <v>-21214700</v>
      </c>
      <c r="S84" s="111"/>
      <c r="T84" s="142">
        <v>578785300</v>
      </c>
      <c r="U84" s="111"/>
      <c r="V84" s="155">
        <v>1.7070815580589711E-2</v>
      </c>
    </row>
    <row r="85" spans="1:22" ht="21.75" customHeight="1">
      <c r="A85" s="112" t="s">
        <v>217</v>
      </c>
      <c r="B85" s="112"/>
      <c r="D85" s="142">
        <v>0</v>
      </c>
      <c r="E85" s="111"/>
      <c r="F85" s="142">
        <v>0</v>
      </c>
      <c r="G85" s="111"/>
      <c r="H85" s="142">
        <v>0</v>
      </c>
      <c r="I85" s="111"/>
      <c r="J85" s="142">
        <v>0</v>
      </c>
      <c r="K85" s="111"/>
      <c r="L85" s="155">
        <v>0</v>
      </c>
      <c r="M85" s="111"/>
      <c r="N85" s="142">
        <v>34278000</v>
      </c>
      <c r="O85" s="111"/>
      <c r="P85" s="146">
        <v>0</v>
      </c>
      <c r="Q85" s="111"/>
      <c r="R85" s="142">
        <v>532937548</v>
      </c>
      <c r="S85" s="111"/>
      <c r="T85" s="142">
        <v>567215548</v>
      </c>
      <c r="U85" s="111"/>
      <c r="V85" s="155">
        <v>1.6729574877508348E-2</v>
      </c>
    </row>
    <row r="86" spans="1:22" ht="21.75" customHeight="1">
      <c r="A86" s="112" t="s">
        <v>180</v>
      </c>
      <c r="B86" s="112"/>
      <c r="D86" s="142">
        <v>0</v>
      </c>
      <c r="E86" s="111"/>
      <c r="F86" s="142">
        <v>0</v>
      </c>
      <c r="G86" s="111"/>
      <c r="H86" s="142">
        <v>0</v>
      </c>
      <c r="I86" s="111"/>
      <c r="J86" s="142">
        <v>0</v>
      </c>
      <c r="K86" s="111"/>
      <c r="L86" s="155">
        <v>0</v>
      </c>
      <c r="M86" s="111"/>
      <c r="N86" s="142">
        <v>0</v>
      </c>
      <c r="O86" s="111"/>
      <c r="P86" s="146">
        <v>0</v>
      </c>
      <c r="Q86" s="111"/>
      <c r="R86" s="142">
        <v>540025110</v>
      </c>
      <c r="S86" s="111"/>
      <c r="T86" s="142">
        <v>540025110</v>
      </c>
      <c r="U86" s="111"/>
      <c r="V86" s="155">
        <v>1.5927614370471525E-2</v>
      </c>
    </row>
    <row r="87" spans="1:22" ht="21.75" customHeight="1">
      <c r="A87" s="112" t="s">
        <v>186</v>
      </c>
      <c r="B87" s="112"/>
      <c r="D87" s="142">
        <v>0</v>
      </c>
      <c r="E87" s="111"/>
      <c r="F87" s="142">
        <v>0</v>
      </c>
      <c r="G87" s="111"/>
      <c r="H87" s="142">
        <v>0</v>
      </c>
      <c r="I87" s="111"/>
      <c r="J87" s="142">
        <v>0</v>
      </c>
      <c r="K87" s="111"/>
      <c r="L87" s="155">
        <v>0</v>
      </c>
      <c r="M87" s="111"/>
      <c r="N87" s="142">
        <v>0</v>
      </c>
      <c r="O87" s="111"/>
      <c r="P87" s="146">
        <v>0</v>
      </c>
      <c r="Q87" s="111"/>
      <c r="R87" s="142">
        <v>481392061</v>
      </c>
      <c r="S87" s="111"/>
      <c r="T87" s="142">
        <v>481392061</v>
      </c>
      <c r="U87" s="111"/>
      <c r="V87" s="155">
        <v>1.4198278870059403E-2</v>
      </c>
    </row>
    <row r="88" spans="1:22" ht="21.75" customHeight="1">
      <c r="A88" s="112" t="s">
        <v>198</v>
      </c>
      <c r="B88" s="112"/>
      <c r="D88" s="142">
        <v>0</v>
      </c>
      <c r="E88" s="111"/>
      <c r="F88" s="142">
        <v>0</v>
      </c>
      <c r="G88" s="111"/>
      <c r="H88" s="142">
        <v>0</v>
      </c>
      <c r="I88" s="111"/>
      <c r="J88" s="142">
        <v>0</v>
      </c>
      <c r="K88" s="111"/>
      <c r="L88" s="155">
        <v>0</v>
      </c>
      <c r="M88" s="111"/>
      <c r="N88" s="142">
        <v>0</v>
      </c>
      <c r="O88" s="111"/>
      <c r="P88" s="146">
        <v>0</v>
      </c>
      <c r="Q88" s="111"/>
      <c r="R88" s="142">
        <v>367400949</v>
      </c>
      <c r="S88" s="111"/>
      <c r="T88" s="142">
        <v>367400949</v>
      </c>
      <c r="U88" s="111"/>
      <c r="V88" s="155">
        <v>1.0836200996315293E-2</v>
      </c>
    </row>
    <row r="89" spans="1:22" ht="21.75" customHeight="1">
      <c r="A89" s="112" t="s">
        <v>216</v>
      </c>
      <c r="B89" s="112"/>
      <c r="D89" s="142">
        <v>0</v>
      </c>
      <c r="E89" s="111"/>
      <c r="F89" s="142">
        <v>0</v>
      </c>
      <c r="G89" s="111"/>
      <c r="H89" s="142">
        <v>0</v>
      </c>
      <c r="I89" s="111"/>
      <c r="J89" s="142">
        <v>0</v>
      </c>
      <c r="K89" s="111"/>
      <c r="L89" s="155">
        <v>0</v>
      </c>
      <c r="M89" s="111"/>
      <c r="N89" s="142">
        <v>0</v>
      </c>
      <c r="O89" s="111"/>
      <c r="P89" s="146">
        <v>0</v>
      </c>
      <c r="Q89" s="111"/>
      <c r="R89" s="142">
        <v>276225642</v>
      </c>
      <c r="S89" s="111"/>
      <c r="T89" s="142">
        <v>276225642</v>
      </c>
      <c r="U89" s="111"/>
      <c r="V89" s="155">
        <v>8.1470572822288263E-3</v>
      </c>
    </row>
    <row r="90" spans="1:22" ht="21.75" customHeight="1">
      <c r="A90" s="112" t="s">
        <v>204</v>
      </c>
      <c r="B90" s="112"/>
      <c r="D90" s="142">
        <v>0</v>
      </c>
      <c r="E90" s="111"/>
      <c r="F90" s="142">
        <v>0</v>
      </c>
      <c r="G90" s="111"/>
      <c r="H90" s="142">
        <v>0</v>
      </c>
      <c r="I90" s="111"/>
      <c r="J90" s="142">
        <v>0</v>
      </c>
      <c r="K90" s="111"/>
      <c r="L90" s="155">
        <v>0</v>
      </c>
      <c r="M90" s="111"/>
      <c r="N90" s="142">
        <v>0</v>
      </c>
      <c r="O90" s="111"/>
      <c r="P90" s="146">
        <v>0</v>
      </c>
      <c r="Q90" s="111"/>
      <c r="R90" s="142">
        <v>231237893</v>
      </c>
      <c r="S90" s="111"/>
      <c r="T90" s="142">
        <v>231237893</v>
      </c>
      <c r="U90" s="111"/>
      <c r="V90" s="155">
        <v>6.8201791349005187E-3</v>
      </c>
    </row>
    <row r="91" spans="1:22" ht="21.75" customHeight="1">
      <c r="A91" s="112" t="s">
        <v>193</v>
      </c>
      <c r="B91" s="112"/>
      <c r="D91" s="142">
        <v>0</v>
      </c>
      <c r="E91" s="111"/>
      <c r="F91" s="142">
        <v>0</v>
      </c>
      <c r="G91" s="111"/>
      <c r="H91" s="142">
        <v>0</v>
      </c>
      <c r="I91" s="111"/>
      <c r="J91" s="142">
        <v>0</v>
      </c>
      <c r="K91" s="111"/>
      <c r="L91" s="155">
        <v>0</v>
      </c>
      <c r="M91" s="111"/>
      <c r="N91" s="142">
        <v>0</v>
      </c>
      <c r="O91" s="111"/>
      <c r="P91" s="146">
        <v>0</v>
      </c>
      <c r="Q91" s="111"/>
      <c r="R91" s="142">
        <v>177205953</v>
      </c>
      <c r="S91" s="111"/>
      <c r="T91" s="142">
        <v>177205953</v>
      </c>
      <c r="U91" s="111"/>
      <c r="V91" s="155">
        <v>5.2265497127270653E-3</v>
      </c>
    </row>
    <row r="92" spans="1:22" ht="21.75" customHeight="1">
      <c r="A92" s="112" t="s">
        <v>201</v>
      </c>
      <c r="B92" s="112"/>
      <c r="D92" s="142">
        <v>0</v>
      </c>
      <c r="E92" s="111"/>
      <c r="F92" s="142">
        <v>0</v>
      </c>
      <c r="G92" s="111"/>
      <c r="H92" s="142">
        <v>0</v>
      </c>
      <c r="I92" s="111"/>
      <c r="J92" s="142">
        <v>0</v>
      </c>
      <c r="K92" s="111"/>
      <c r="L92" s="155">
        <v>0</v>
      </c>
      <c r="M92" s="111"/>
      <c r="N92" s="142">
        <v>0</v>
      </c>
      <c r="O92" s="111"/>
      <c r="P92" s="146">
        <v>0</v>
      </c>
      <c r="Q92" s="111"/>
      <c r="R92" s="142">
        <v>176578405</v>
      </c>
      <c r="S92" s="111"/>
      <c r="T92" s="142">
        <v>176578405</v>
      </c>
      <c r="U92" s="111"/>
      <c r="V92" s="155">
        <v>5.2080406797990206E-3</v>
      </c>
    </row>
    <row r="93" spans="1:22" ht="21.75" customHeight="1">
      <c r="A93" s="112" t="s">
        <v>176</v>
      </c>
      <c r="B93" s="112"/>
      <c r="D93" s="142">
        <v>0</v>
      </c>
      <c r="E93" s="111"/>
      <c r="F93" s="142">
        <v>0</v>
      </c>
      <c r="G93" s="111"/>
      <c r="H93" s="142">
        <v>0</v>
      </c>
      <c r="I93" s="111"/>
      <c r="J93" s="142">
        <v>0</v>
      </c>
      <c r="K93" s="111"/>
      <c r="L93" s="155">
        <v>0</v>
      </c>
      <c r="M93" s="111"/>
      <c r="N93" s="142">
        <v>0</v>
      </c>
      <c r="O93" s="111"/>
      <c r="P93" s="146">
        <v>0</v>
      </c>
      <c r="Q93" s="111"/>
      <c r="R93" s="142">
        <v>46818909</v>
      </c>
      <c r="S93" s="111"/>
      <c r="T93" s="142">
        <v>46818909</v>
      </c>
      <c r="U93" s="111"/>
      <c r="V93" s="155">
        <v>1.3808867661694447E-3</v>
      </c>
    </row>
    <row r="94" spans="1:22" ht="21.75" customHeight="1">
      <c r="A94" s="112" t="s">
        <v>219</v>
      </c>
      <c r="B94" s="112"/>
      <c r="D94" s="142">
        <v>0</v>
      </c>
      <c r="E94" s="111"/>
      <c r="F94" s="142">
        <v>0</v>
      </c>
      <c r="G94" s="111"/>
      <c r="H94" s="142">
        <v>0</v>
      </c>
      <c r="I94" s="111"/>
      <c r="J94" s="142">
        <v>0</v>
      </c>
      <c r="K94" s="111"/>
      <c r="L94" s="155">
        <v>0</v>
      </c>
      <c r="M94" s="111"/>
      <c r="N94" s="142">
        <v>0</v>
      </c>
      <c r="O94" s="111"/>
      <c r="P94" s="146">
        <v>0</v>
      </c>
      <c r="Q94" s="111"/>
      <c r="R94" s="142">
        <v>8417128</v>
      </c>
      <c r="S94" s="111"/>
      <c r="T94" s="142">
        <v>8417128</v>
      </c>
      <c r="U94" s="111"/>
      <c r="V94" s="155">
        <v>2.4825654660928315E-4</v>
      </c>
    </row>
    <row r="95" spans="1:22" ht="21.75" customHeight="1">
      <c r="A95" s="112" t="s">
        <v>188</v>
      </c>
      <c r="B95" s="112"/>
      <c r="D95" s="142">
        <v>0</v>
      </c>
      <c r="E95" s="111"/>
      <c r="F95" s="142">
        <v>0</v>
      </c>
      <c r="G95" s="111"/>
      <c r="H95" s="142">
        <v>0</v>
      </c>
      <c r="I95" s="111"/>
      <c r="J95" s="142">
        <v>0</v>
      </c>
      <c r="K95" s="111"/>
      <c r="L95" s="155">
        <v>0</v>
      </c>
      <c r="M95" s="111"/>
      <c r="N95" s="142">
        <v>0</v>
      </c>
      <c r="O95" s="111"/>
      <c r="P95" s="146">
        <v>0</v>
      </c>
      <c r="Q95" s="111"/>
      <c r="R95" s="142">
        <v>0</v>
      </c>
      <c r="S95" s="111"/>
      <c r="T95" s="142">
        <v>0</v>
      </c>
      <c r="U95" s="111"/>
      <c r="V95" s="155">
        <v>0</v>
      </c>
    </row>
    <row r="96" spans="1:22" ht="21.75" customHeight="1">
      <c r="A96" s="112" t="s">
        <v>183</v>
      </c>
      <c r="B96" s="112"/>
      <c r="D96" s="142">
        <v>0</v>
      </c>
      <c r="E96" s="111"/>
      <c r="F96" s="142">
        <v>0</v>
      </c>
      <c r="G96" s="111"/>
      <c r="H96" s="142">
        <v>0</v>
      </c>
      <c r="I96" s="111"/>
      <c r="J96" s="142">
        <v>0</v>
      </c>
      <c r="K96" s="111"/>
      <c r="L96" s="155">
        <v>0</v>
      </c>
      <c r="M96" s="111"/>
      <c r="N96" s="142">
        <v>0</v>
      </c>
      <c r="O96" s="111"/>
      <c r="P96" s="146">
        <v>0</v>
      </c>
      <c r="Q96" s="111"/>
      <c r="R96" s="142">
        <v>-2</v>
      </c>
      <c r="S96" s="111"/>
      <c r="T96" s="142">
        <v>-2</v>
      </c>
      <c r="U96" s="111"/>
      <c r="V96" s="155">
        <v>-5.8988421373485858E-11</v>
      </c>
    </row>
    <row r="97" spans="1:22" ht="21.75" customHeight="1">
      <c r="A97" s="112" t="s">
        <v>194</v>
      </c>
      <c r="B97" s="112"/>
      <c r="D97" s="142">
        <v>0</v>
      </c>
      <c r="E97" s="111"/>
      <c r="F97" s="142">
        <v>0</v>
      </c>
      <c r="G97" s="111"/>
      <c r="H97" s="142">
        <v>0</v>
      </c>
      <c r="I97" s="111"/>
      <c r="J97" s="142">
        <v>0</v>
      </c>
      <c r="K97" s="111"/>
      <c r="L97" s="155">
        <v>0</v>
      </c>
      <c r="M97" s="111"/>
      <c r="N97" s="142">
        <v>0</v>
      </c>
      <c r="O97" s="111"/>
      <c r="P97" s="146">
        <v>0</v>
      </c>
      <c r="Q97" s="111"/>
      <c r="R97" s="142">
        <v>-11988113</v>
      </c>
      <c r="S97" s="111"/>
      <c r="T97" s="142">
        <v>-11988113</v>
      </c>
      <c r="U97" s="111"/>
      <c r="V97" s="155">
        <v>-3.535799305584818E-4</v>
      </c>
    </row>
    <row r="98" spans="1:22" ht="21.75" customHeight="1">
      <c r="A98" s="112" t="s">
        <v>187</v>
      </c>
      <c r="B98" s="112"/>
      <c r="D98" s="142">
        <v>0</v>
      </c>
      <c r="E98" s="111"/>
      <c r="F98" s="142">
        <v>0</v>
      </c>
      <c r="G98" s="111"/>
      <c r="H98" s="142">
        <v>0</v>
      </c>
      <c r="I98" s="111"/>
      <c r="J98" s="142">
        <v>0</v>
      </c>
      <c r="K98" s="111"/>
      <c r="L98" s="155">
        <v>0</v>
      </c>
      <c r="M98" s="111"/>
      <c r="N98" s="142">
        <v>15000000</v>
      </c>
      <c r="O98" s="111"/>
      <c r="P98" s="146">
        <v>0</v>
      </c>
      <c r="Q98" s="111"/>
      <c r="R98" s="142">
        <v>-93840295</v>
      </c>
      <c r="S98" s="111"/>
      <c r="T98" s="142">
        <v>-78840295</v>
      </c>
      <c r="U98" s="111"/>
      <c r="V98" s="155">
        <v>-2.3253322713349652E-3</v>
      </c>
    </row>
    <row r="99" spans="1:22" ht="21.75" customHeight="1">
      <c r="A99" s="112" t="s">
        <v>177</v>
      </c>
      <c r="B99" s="112"/>
      <c r="D99" s="142">
        <v>0</v>
      </c>
      <c r="E99" s="111"/>
      <c r="F99" s="142">
        <v>0</v>
      </c>
      <c r="G99" s="111"/>
      <c r="H99" s="142">
        <v>0</v>
      </c>
      <c r="I99" s="111"/>
      <c r="J99" s="142">
        <v>0</v>
      </c>
      <c r="K99" s="111"/>
      <c r="L99" s="155">
        <v>0</v>
      </c>
      <c r="M99" s="111"/>
      <c r="N99" s="142">
        <v>0</v>
      </c>
      <c r="O99" s="111"/>
      <c r="P99" s="146">
        <v>0</v>
      </c>
      <c r="Q99" s="111"/>
      <c r="R99" s="142">
        <v>-80650552</v>
      </c>
      <c r="S99" s="111"/>
      <c r="T99" s="142">
        <v>-80650552</v>
      </c>
      <c r="U99" s="111"/>
      <c r="V99" s="155">
        <v>-2.3787243726901162E-3</v>
      </c>
    </row>
    <row r="100" spans="1:22" ht="21.75" customHeight="1">
      <c r="A100" s="112" t="s">
        <v>89</v>
      </c>
      <c r="B100" s="112"/>
      <c r="D100" s="142">
        <v>0</v>
      </c>
      <c r="E100" s="111"/>
      <c r="F100" s="142">
        <v>-172075661</v>
      </c>
      <c r="G100" s="111"/>
      <c r="H100" s="142">
        <v>0</v>
      </c>
      <c r="I100" s="111"/>
      <c r="J100" s="142">
        <v>-172075661</v>
      </c>
      <c r="K100" s="111"/>
      <c r="L100" s="155">
        <v>-7.6110063976768672E-3</v>
      </c>
      <c r="M100" s="111"/>
      <c r="N100" s="142">
        <v>0</v>
      </c>
      <c r="O100" s="111"/>
      <c r="P100" s="146">
        <v>-172075661</v>
      </c>
      <c r="Q100" s="111"/>
      <c r="R100" s="142">
        <v>0</v>
      </c>
      <c r="S100" s="111"/>
      <c r="T100" s="142">
        <v>-172075661</v>
      </c>
      <c r="U100" s="111"/>
      <c r="V100" s="155">
        <v>-5.0752357995945538E-3</v>
      </c>
    </row>
    <row r="101" spans="1:22" ht="21.75" customHeight="1">
      <c r="A101" s="112" t="s">
        <v>200</v>
      </c>
      <c r="B101" s="112"/>
      <c r="D101" s="142">
        <v>0</v>
      </c>
      <c r="E101" s="111"/>
      <c r="F101" s="142">
        <v>0</v>
      </c>
      <c r="G101" s="111"/>
      <c r="H101" s="142">
        <v>0</v>
      </c>
      <c r="I101" s="111"/>
      <c r="J101" s="142">
        <v>0</v>
      </c>
      <c r="K101" s="111"/>
      <c r="L101" s="155">
        <v>0</v>
      </c>
      <c r="M101" s="111"/>
      <c r="N101" s="142">
        <v>0</v>
      </c>
      <c r="O101" s="111"/>
      <c r="P101" s="146">
        <v>0</v>
      </c>
      <c r="Q101" s="111"/>
      <c r="R101" s="142">
        <v>-220816927</v>
      </c>
      <c r="S101" s="111"/>
      <c r="T101" s="142">
        <v>-220816927</v>
      </c>
      <c r="U101" s="111"/>
      <c r="V101" s="155">
        <v>-6.5128209681371337E-3</v>
      </c>
    </row>
    <row r="102" spans="1:22" ht="21.75" customHeight="1">
      <c r="A102" s="112" t="s">
        <v>223</v>
      </c>
      <c r="B102" s="112"/>
      <c r="D102" s="142">
        <v>0</v>
      </c>
      <c r="E102" s="111"/>
      <c r="F102" s="142">
        <v>0</v>
      </c>
      <c r="G102" s="111"/>
      <c r="H102" s="142">
        <v>0</v>
      </c>
      <c r="I102" s="111"/>
      <c r="J102" s="142">
        <v>0</v>
      </c>
      <c r="K102" s="111"/>
      <c r="L102" s="155">
        <v>0</v>
      </c>
      <c r="M102" s="111"/>
      <c r="N102" s="142">
        <v>370000000</v>
      </c>
      <c r="O102" s="111"/>
      <c r="P102" s="146">
        <v>0</v>
      </c>
      <c r="Q102" s="111"/>
      <c r="R102" s="142">
        <v>-957865709</v>
      </c>
      <c r="S102" s="111"/>
      <c r="T102" s="142">
        <v>-587865709</v>
      </c>
      <c r="U102" s="111"/>
      <c r="V102" s="155">
        <v>-1.7338635076757508E-2</v>
      </c>
    </row>
    <row r="103" spans="1:22" ht="21.75" customHeight="1">
      <c r="A103" s="112" t="s">
        <v>182</v>
      </c>
      <c r="B103" s="112"/>
      <c r="D103" s="142">
        <v>0</v>
      </c>
      <c r="E103" s="111"/>
      <c r="F103" s="142">
        <v>0</v>
      </c>
      <c r="G103" s="111"/>
      <c r="H103" s="142">
        <v>0</v>
      </c>
      <c r="I103" s="111"/>
      <c r="J103" s="142">
        <v>0</v>
      </c>
      <c r="K103" s="111"/>
      <c r="L103" s="155">
        <v>0</v>
      </c>
      <c r="M103" s="111"/>
      <c r="N103" s="142">
        <v>1044546984</v>
      </c>
      <c r="O103" s="111"/>
      <c r="P103" s="146">
        <v>0</v>
      </c>
      <c r="Q103" s="111"/>
      <c r="R103" s="142">
        <v>-1684667839</v>
      </c>
      <c r="S103" s="111"/>
      <c r="T103" s="142">
        <v>-640120855</v>
      </c>
      <c r="U103" s="111"/>
      <c r="V103" s="155">
        <v>-1.8879859362348022E-2</v>
      </c>
    </row>
    <row r="104" spans="1:22" ht="21.75" customHeight="1">
      <c r="A104" s="112" t="s">
        <v>215</v>
      </c>
      <c r="B104" s="112"/>
      <c r="D104" s="142">
        <v>0</v>
      </c>
      <c r="E104" s="111"/>
      <c r="F104" s="142">
        <v>0</v>
      </c>
      <c r="G104" s="111"/>
      <c r="H104" s="142">
        <v>0</v>
      </c>
      <c r="I104" s="111"/>
      <c r="J104" s="142">
        <v>0</v>
      </c>
      <c r="K104" s="111"/>
      <c r="L104" s="155">
        <v>0</v>
      </c>
      <c r="M104" s="111"/>
      <c r="N104" s="142">
        <v>296551060</v>
      </c>
      <c r="O104" s="111"/>
      <c r="P104" s="146">
        <v>0</v>
      </c>
      <c r="Q104" s="111"/>
      <c r="R104" s="142">
        <v>-1070303301</v>
      </c>
      <c r="S104" s="111"/>
      <c r="T104" s="142">
        <v>-773752241</v>
      </c>
      <c r="U104" s="111"/>
      <c r="V104" s="155">
        <v>-2.2821211615393491E-2</v>
      </c>
    </row>
    <row r="105" spans="1:22" ht="21.75" customHeight="1">
      <c r="A105" s="112" t="s">
        <v>192</v>
      </c>
      <c r="B105" s="112"/>
      <c r="D105" s="142">
        <v>0</v>
      </c>
      <c r="E105" s="111"/>
      <c r="F105" s="142">
        <v>0</v>
      </c>
      <c r="G105" s="111"/>
      <c r="H105" s="142">
        <v>0</v>
      </c>
      <c r="I105" s="111"/>
      <c r="J105" s="142">
        <v>0</v>
      </c>
      <c r="K105" s="111"/>
      <c r="L105" s="155">
        <v>0</v>
      </c>
      <c r="M105" s="111"/>
      <c r="N105" s="142">
        <v>2776986841</v>
      </c>
      <c r="O105" s="111"/>
      <c r="P105" s="146">
        <v>0</v>
      </c>
      <c r="Q105" s="111"/>
      <c r="R105" s="142">
        <v>-3573645313</v>
      </c>
      <c r="S105" s="111"/>
      <c r="T105" s="142">
        <v>-796658472</v>
      </c>
      <c r="U105" s="111"/>
      <c r="V105" s="155">
        <v>-2.3496812818546691E-2</v>
      </c>
    </row>
    <row r="106" spans="1:22" ht="21.75" customHeight="1">
      <c r="A106" s="112" t="s">
        <v>184</v>
      </c>
      <c r="B106" s="112"/>
      <c r="D106" s="142">
        <v>0</v>
      </c>
      <c r="E106" s="111"/>
      <c r="F106" s="142">
        <v>0</v>
      </c>
      <c r="G106" s="111"/>
      <c r="H106" s="142">
        <v>0</v>
      </c>
      <c r="I106" s="111"/>
      <c r="J106" s="142">
        <v>0</v>
      </c>
      <c r="K106" s="111"/>
      <c r="L106" s="155">
        <v>0</v>
      </c>
      <c r="M106" s="111"/>
      <c r="N106" s="142">
        <v>225000000</v>
      </c>
      <c r="O106" s="111"/>
      <c r="P106" s="146">
        <v>0</v>
      </c>
      <c r="Q106" s="111"/>
      <c r="R106" s="142">
        <v>-1326244414</v>
      </c>
      <c r="S106" s="111"/>
      <c r="T106" s="142">
        <v>-1101244414</v>
      </c>
      <c r="U106" s="111"/>
      <c r="V106" s="155">
        <v>-3.2480334764114757E-2</v>
      </c>
    </row>
    <row r="107" spans="1:22" ht="21.75" customHeight="1">
      <c r="A107" s="112" t="s">
        <v>196</v>
      </c>
      <c r="B107" s="112"/>
      <c r="D107" s="142">
        <v>0</v>
      </c>
      <c r="E107" s="111"/>
      <c r="F107" s="142">
        <v>0</v>
      </c>
      <c r="G107" s="111"/>
      <c r="H107" s="142">
        <v>0</v>
      </c>
      <c r="I107" s="111"/>
      <c r="J107" s="142">
        <v>0</v>
      </c>
      <c r="K107" s="111"/>
      <c r="L107" s="155">
        <v>0</v>
      </c>
      <c r="M107" s="111"/>
      <c r="N107" s="142">
        <v>0</v>
      </c>
      <c r="O107" s="111"/>
      <c r="P107" s="146">
        <v>0</v>
      </c>
      <c r="Q107" s="111"/>
      <c r="R107" s="142">
        <v>-1707243595</v>
      </c>
      <c r="S107" s="111"/>
      <c r="T107" s="142">
        <v>-1707243595</v>
      </c>
      <c r="U107" s="111"/>
      <c r="V107" s="155">
        <v>-5.0353802284522416E-2</v>
      </c>
    </row>
    <row r="108" spans="1:22" ht="21.75" customHeight="1">
      <c r="A108" s="112" t="s">
        <v>220</v>
      </c>
      <c r="B108" s="112"/>
      <c r="D108" s="142">
        <v>0</v>
      </c>
      <c r="E108" s="111"/>
      <c r="F108" s="142">
        <v>0</v>
      </c>
      <c r="G108" s="111"/>
      <c r="H108" s="142">
        <v>0</v>
      </c>
      <c r="I108" s="111"/>
      <c r="J108" s="142">
        <v>0</v>
      </c>
      <c r="K108" s="111"/>
      <c r="L108" s="155">
        <v>0</v>
      </c>
      <c r="M108" s="111"/>
      <c r="N108" s="142">
        <v>0</v>
      </c>
      <c r="O108" s="111"/>
      <c r="P108" s="146">
        <v>0</v>
      </c>
      <c r="Q108" s="111"/>
      <c r="R108" s="142">
        <v>-1713946687</v>
      </c>
      <c r="S108" s="111"/>
      <c r="T108" s="142">
        <v>-1713946687</v>
      </c>
      <c r="U108" s="111"/>
      <c r="V108" s="155">
        <v>-5.055150469222304E-2</v>
      </c>
    </row>
    <row r="109" spans="1:22" ht="21.75" customHeight="1">
      <c r="A109" s="112" t="s">
        <v>207</v>
      </c>
      <c r="B109" s="112"/>
      <c r="D109" s="142">
        <v>0</v>
      </c>
      <c r="E109" s="111"/>
      <c r="F109" s="142">
        <v>0</v>
      </c>
      <c r="G109" s="111"/>
      <c r="H109" s="142">
        <v>0</v>
      </c>
      <c r="I109" s="111"/>
      <c r="J109" s="142">
        <v>0</v>
      </c>
      <c r="K109" s="111"/>
      <c r="L109" s="155">
        <v>0</v>
      </c>
      <c r="M109" s="111"/>
      <c r="N109" s="142">
        <v>0</v>
      </c>
      <c r="O109" s="111"/>
      <c r="P109" s="146">
        <v>0</v>
      </c>
      <c r="Q109" s="111"/>
      <c r="R109" s="142">
        <v>-2111712268</v>
      </c>
      <c r="S109" s="111"/>
      <c r="T109" s="142">
        <v>-2111712268</v>
      </c>
      <c r="U109" s="111"/>
      <c r="V109" s="155">
        <v>-6.2283286542171752E-2</v>
      </c>
    </row>
    <row r="110" spans="1:22" ht="21.75" customHeight="1">
      <c r="A110" s="112" t="s">
        <v>41</v>
      </c>
      <c r="B110" s="112"/>
      <c r="D110" s="142">
        <v>0</v>
      </c>
      <c r="E110" s="111"/>
      <c r="F110" s="142">
        <v>6964273183</v>
      </c>
      <c r="G110" s="111"/>
      <c r="H110" s="142">
        <v>0</v>
      </c>
      <c r="I110" s="111"/>
      <c r="J110" s="142">
        <v>6964273183</v>
      </c>
      <c r="K110" s="111"/>
      <c r="L110" s="155">
        <v>0.30803384652395688</v>
      </c>
      <c r="M110" s="111"/>
      <c r="N110" s="142">
        <v>3082829100</v>
      </c>
      <c r="O110" s="111"/>
      <c r="P110" s="146">
        <v>-5841356534</v>
      </c>
      <c r="Q110" s="111"/>
      <c r="R110" s="142">
        <v>0</v>
      </c>
      <c r="S110" s="111"/>
      <c r="T110" s="142">
        <v>-2758527434</v>
      </c>
      <c r="U110" s="111"/>
      <c r="V110" s="155">
        <v>-8.1360589323556345E-2</v>
      </c>
    </row>
    <row r="111" spans="1:22" ht="21.75" customHeight="1">
      <c r="A111" s="112" t="s">
        <v>173</v>
      </c>
      <c r="B111" s="112"/>
      <c r="D111" s="142">
        <v>0</v>
      </c>
      <c r="E111" s="111"/>
      <c r="F111" s="142">
        <v>0</v>
      </c>
      <c r="G111" s="111"/>
      <c r="H111" s="142">
        <v>0</v>
      </c>
      <c r="I111" s="111"/>
      <c r="J111" s="142">
        <v>0</v>
      </c>
      <c r="K111" s="111"/>
      <c r="L111" s="155">
        <v>0</v>
      </c>
      <c r="M111" s="111"/>
      <c r="N111" s="142">
        <v>0</v>
      </c>
      <c r="O111" s="111"/>
      <c r="P111" s="146">
        <v>0</v>
      </c>
      <c r="Q111" s="111"/>
      <c r="R111" s="142">
        <v>-3154270683</v>
      </c>
      <c r="S111" s="111"/>
      <c r="T111" s="142">
        <v>-3154270683</v>
      </c>
      <c r="U111" s="111"/>
      <c r="V111" s="155">
        <v>-9.3032724087418514E-2</v>
      </c>
    </row>
    <row r="112" spans="1:22" ht="21.75" customHeight="1">
      <c r="A112" s="112" t="s">
        <v>58</v>
      </c>
      <c r="B112" s="112"/>
      <c r="D112" s="142">
        <v>0</v>
      </c>
      <c r="E112" s="111"/>
      <c r="F112" s="142">
        <v>1009986360</v>
      </c>
      <c r="G112" s="111"/>
      <c r="H112" s="142">
        <v>0</v>
      </c>
      <c r="I112" s="111"/>
      <c r="J112" s="142">
        <v>1009986360</v>
      </c>
      <c r="K112" s="111"/>
      <c r="L112" s="155">
        <v>4.4672283127399237E-2</v>
      </c>
      <c r="M112" s="111"/>
      <c r="N112" s="142">
        <v>9212702670</v>
      </c>
      <c r="O112" s="111"/>
      <c r="P112" s="146">
        <v>-13457770711</v>
      </c>
      <c r="Q112" s="111"/>
      <c r="R112" s="142">
        <v>0</v>
      </c>
      <c r="S112" s="111"/>
      <c r="T112" s="142">
        <v>-4245068041</v>
      </c>
      <c r="U112" s="111"/>
      <c r="V112" s="155">
        <v>-0.12520493118081305</v>
      </c>
    </row>
    <row r="113" spans="1:22" ht="21.75" customHeight="1">
      <c r="A113" s="112" t="s">
        <v>181</v>
      </c>
      <c r="B113" s="112"/>
      <c r="D113" s="142">
        <v>0</v>
      </c>
      <c r="E113" s="111"/>
      <c r="F113" s="142">
        <v>0</v>
      </c>
      <c r="G113" s="111"/>
      <c r="H113" s="142">
        <v>0</v>
      </c>
      <c r="I113" s="111"/>
      <c r="J113" s="142">
        <v>0</v>
      </c>
      <c r="K113" s="111"/>
      <c r="L113" s="155">
        <v>0</v>
      </c>
      <c r="M113" s="111"/>
      <c r="N113" s="142">
        <v>2416662480</v>
      </c>
      <c r="O113" s="111"/>
      <c r="P113" s="146">
        <v>0</v>
      </c>
      <c r="Q113" s="111"/>
      <c r="R113" s="142">
        <v>-7225228980</v>
      </c>
      <c r="S113" s="111"/>
      <c r="T113" s="142">
        <v>-4808566500</v>
      </c>
      <c r="U113" s="111"/>
      <c r="V113" s="155">
        <v>-0.14182487345221403</v>
      </c>
    </row>
    <row r="114" spans="1:22" ht="21.75" customHeight="1">
      <c r="A114" s="112" t="s">
        <v>26</v>
      </c>
      <c r="B114" s="112"/>
      <c r="D114" s="142">
        <v>0</v>
      </c>
      <c r="E114" s="111"/>
      <c r="F114" s="142">
        <v>13346042913</v>
      </c>
      <c r="G114" s="111"/>
      <c r="H114" s="142">
        <v>0</v>
      </c>
      <c r="I114" s="111"/>
      <c r="J114" s="142">
        <v>13346042913</v>
      </c>
      <c r="K114" s="111"/>
      <c r="L114" s="155">
        <v>0.59030322710492455</v>
      </c>
      <c r="M114" s="111"/>
      <c r="N114" s="142">
        <v>17356557750</v>
      </c>
      <c r="O114" s="111"/>
      <c r="P114" s="146">
        <v>-22297270468</v>
      </c>
      <c r="Q114" s="111"/>
      <c r="R114" s="142">
        <v>0</v>
      </c>
      <c r="S114" s="111"/>
      <c r="T114" s="142">
        <v>-4940712718</v>
      </c>
      <c r="U114" s="111"/>
      <c r="V114" s="155">
        <v>-0.14572242184736231</v>
      </c>
    </row>
    <row r="115" spans="1:22" ht="21.75" customHeight="1">
      <c r="A115" s="112" t="s">
        <v>185</v>
      </c>
      <c r="B115" s="112"/>
      <c r="D115" s="142">
        <v>0</v>
      </c>
      <c r="E115" s="111"/>
      <c r="F115" s="142">
        <v>0</v>
      </c>
      <c r="G115" s="111"/>
      <c r="H115" s="142">
        <v>0</v>
      </c>
      <c r="I115" s="111"/>
      <c r="J115" s="142">
        <v>0</v>
      </c>
      <c r="K115" s="111"/>
      <c r="L115" s="155">
        <v>0</v>
      </c>
      <c r="M115" s="111"/>
      <c r="N115" s="142">
        <v>0</v>
      </c>
      <c r="O115" s="111"/>
      <c r="P115" s="146">
        <v>0</v>
      </c>
      <c r="Q115" s="111"/>
      <c r="R115" s="142">
        <v>-5053124178</v>
      </c>
      <c r="S115" s="111"/>
      <c r="T115" s="142">
        <v>-5053124178</v>
      </c>
      <c r="U115" s="111"/>
      <c r="V115" s="155">
        <v>-0.14903790913220666</v>
      </c>
    </row>
    <row r="116" spans="1:22" ht="21.75" customHeight="1">
      <c r="A116" s="112" t="s">
        <v>218</v>
      </c>
      <c r="B116" s="112"/>
      <c r="D116" s="142">
        <v>0</v>
      </c>
      <c r="E116" s="111"/>
      <c r="F116" s="142">
        <v>0</v>
      </c>
      <c r="G116" s="111"/>
      <c r="H116" s="142">
        <v>0</v>
      </c>
      <c r="I116" s="111"/>
      <c r="J116" s="142">
        <v>0</v>
      </c>
      <c r="K116" s="111"/>
      <c r="L116" s="155">
        <v>0</v>
      </c>
      <c r="M116" s="111"/>
      <c r="N116" s="142">
        <v>0</v>
      </c>
      <c r="O116" s="111"/>
      <c r="P116" s="146">
        <v>0</v>
      </c>
      <c r="Q116" s="111"/>
      <c r="R116" s="142">
        <v>-5417961126</v>
      </c>
      <c r="S116" s="111"/>
      <c r="T116" s="142">
        <v>-5417961126</v>
      </c>
      <c r="U116" s="111"/>
      <c r="V116" s="155">
        <v>-0.15979848694282697</v>
      </c>
    </row>
    <row r="117" spans="1:22" ht="21.75" customHeight="1">
      <c r="A117" s="112" t="s">
        <v>55</v>
      </c>
      <c r="B117" s="112"/>
      <c r="D117" s="142">
        <v>0</v>
      </c>
      <c r="E117" s="111"/>
      <c r="F117" s="142">
        <v>19854397307</v>
      </c>
      <c r="G117" s="111"/>
      <c r="H117" s="142">
        <v>0</v>
      </c>
      <c r="I117" s="111"/>
      <c r="J117" s="142">
        <v>19854397307</v>
      </c>
      <c r="K117" s="111"/>
      <c r="L117" s="155">
        <v>0.87817152087299177</v>
      </c>
      <c r="M117" s="111"/>
      <c r="N117" s="142">
        <v>4819435000</v>
      </c>
      <c r="O117" s="111"/>
      <c r="P117" s="146">
        <v>6706180890</v>
      </c>
      <c r="Q117" s="111"/>
      <c r="R117" s="142">
        <v>-18518168670</v>
      </c>
      <c r="S117" s="111"/>
      <c r="T117" s="142">
        <v>-6992552780</v>
      </c>
      <c r="U117" s="111"/>
      <c r="V117" s="155">
        <v>-0.20623982493148998</v>
      </c>
    </row>
    <row r="118" spans="1:22" ht="21.75" customHeight="1">
      <c r="A118" s="112" t="s">
        <v>210</v>
      </c>
      <c r="B118" s="112"/>
      <c r="D118" s="142">
        <v>0</v>
      </c>
      <c r="E118" s="111"/>
      <c r="F118" s="142">
        <v>0</v>
      </c>
      <c r="G118" s="111"/>
      <c r="H118" s="142">
        <v>0</v>
      </c>
      <c r="I118" s="111"/>
      <c r="J118" s="142">
        <v>0</v>
      </c>
      <c r="K118" s="111"/>
      <c r="L118" s="155">
        <v>0</v>
      </c>
      <c r="M118" s="111"/>
      <c r="N118" s="142">
        <v>430217200</v>
      </c>
      <c r="O118" s="111"/>
      <c r="P118" s="146">
        <v>0</v>
      </c>
      <c r="Q118" s="111"/>
      <c r="R118" s="142">
        <v>-7669908633</v>
      </c>
      <c r="S118" s="111"/>
      <c r="T118" s="142">
        <v>-7239691433</v>
      </c>
      <c r="U118" s="111"/>
      <c r="V118" s="155">
        <v>-0.21352898443190985</v>
      </c>
    </row>
    <row r="119" spans="1:22" ht="21.75" customHeight="1">
      <c r="A119" s="112" t="s">
        <v>214</v>
      </c>
      <c r="B119" s="112"/>
      <c r="D119" s="142">
        <v>0</v>
      </c>
      <c r="E119" s="111"/>
      <c r="F119" s="142">
        <v>0</v>
      </c>
      <c r="G119" s="111"/>
      <c r="H119" s="142">
        <v>0</v>
      </c>
      <c r="I119" s="111"/>
      <c r="J119" s="142">
        <v>0</v>
      </c>
      <c r="K119" s="111"/>
      <c r="L119" s="155">
        <v>0</v>
      </c>
      <c r="M119" s="111"/>
      <c r="N119" s="142">
        <v>2878105120</v>
      </c>
      <c r="O119" s="111"/>
      <c r="P119" s="146">
        <v>0</v>
      </c>
      <c r="Q119" s="111"/>
      <c r="R119" s="142">
        <v>-10406815943</v>
      </c>
      <c r="S119" s="111"/>
      <c r="T119" s="142">
        <v>-7528710823</v>
      </c>
      <c r="U119" s="111"/>
      <c r="V119" s="155">
        <v>-0.22205338321312373</v>
      </c>
    </row>
    <row r="120" spans="1:22" ht="21.75" customHeight="1">
      <c r="A120" s="112" t="s">
        <v>67</v>
      </c>
      <c r="B120" s="112"/>
      <c r="D120" s="142">
        <v>0</v>
      </c>
      <c r="E120" s="111"/>
      <c r="F120" s="142">
        <v>11200220521</v>
      </c>
      <c r="G120" s="111"/>
      <c r="H120" s="142">
        <v>-106335413</v>
      </c>
      <c r="I120" s="111"/>
      <c r="J120" s="142">
        <v>11093885108</v>
      </c>
      <c r="K120" s="111"/>
      <c r="L120" s="155">
        <v>0.49068897972781933</v>
      </c>
      <c r="M120" s="111"/>
      <c r="N120" s="142">
        <v>8309000000</v>
      </c>
      <c r="O120" s="111"/>
      <c r="P120" s="146">
        <v>-16232116988</v>
      </c>
      <c r="Q120" s="111"/>
      <c r="R120" s="142">
        <v>-106335413</v>
      </c>
      <c r="S120" s="111"/>
      <c r="T120" s="142">
        <v>-8029452401</v>
      </c>
      <c r="U120" s="111"/>
      <c r="V120" s="155">
        <v>-0.23682236081426786</v>
      </c>
    </row>
    <row r="121" spans="1:22" ht="21.75" customHeight="1">
      <c r="A121" s="112" t="s">
        <v>34</v>
      </c>
      <c r="B121" s="112"/>
      <c r="D121" s="142">
        <v>0</v>
      </c>
      <c r="E121" s="111"/>
      <c r="F121" s="142">
        <v>41487534554</v>
      </c>
      <c r="G121" s="111"/>
      <c r="H121" s="142">
        <v>0</v>
      </c>
      <c r="I121" s="111"/>
      <c r="J121" s="142">
        <v>41487534554</v>
      </c>
      <c r="K121" s="111"/>
      <c r="L121" s="155">
        <v>1.835017742075296</v>
      </c>
      <c r="M121" s="111"/>
      <c r="N121" s="142">
        <v>9487514400</v>
      </c>
      <c r="O121" s="111"/>
      <c r="P121" s="146">
        <v>-4570982777</v>
      </c>
      <c r="Q121" s="111"/>
      <c r="R121" s="142">
        <v>-14145720280</v>
      </c>
      <c r="S121" s="111"/>
      <c r="T121" s="142">
        <v>-9229188657</v>
      </c>
      <c r="U121" s="111"/>
      <c r="V121" s="155">
        <v>-0.27220763471725601</v>
      </c>
    </row>
    <row r="122" spans="1:22" ht="21.75" customHeight="1">
      <c r="A122" s="112" t="s">
        <v>44</v>
      </c>
      <c r="B122" s="112"/>
      <c r="D122" s="142">
        <v>0</v>
      </c>
      <c r="E122" s="111"/>
      <c r="F122" s="142">
        <v>10427842124</v>
      </c>
      <c r="G122" s="111"/>
      <c r="H122" s="142">
        <v>0</v>
      </c>
      <c r="I122" s="111"/>
      <c r="J122" s="142">
        <v>10427842124</v>
      </c>
      <c r="K122" s="111"/>
      <c r="L122" s="155">
        <v>0.46122951182345495</v>
      </c>
      <c r="M122" s="111"/>
      <c r="N122" s="142">
        <v>9300000000</v>
      </c>
      <c r="O122" s="111"/>
      <c r="P122" s="146">
        <v>-18677096605</v>
      </c>
      <c r="Q122" s="111"/>
      <c r="R122" s="142">
        <v>-1700574208</v>
      </c>
      <c r="S122" s="111"/>
      <c r="T122" s="142">
        <v>-11077670813</v>
      </c>
      <c r="U122" s="111"/>
      <c r="V122" s="155">
        <v>-0.32672715687700482</v>
      </c>
    </row>
    <row r="123" spans="1:22" ht="21.75" customHeight="1">
      <c r="A123" s="112" t="s">
        <v>39</v>
      </c>
      <c r="B123" s="112"/>
      <c r="D123" s="142">
        <v>0</v>
      </c>
      <c r="E123" s="111"/>
      <c r="F123" s="142">
        <v>22698124633</v>
      </c>
      <c r="G123" s="111"/>
      <c r="H123" s="142">
        <v>-1772717408</v>
      </c>
      <c r="I123" s="111"/>
      <c r="J123" s="142">
        <v>20925407225</v>
      </c>
      <c r="K123" s="111"/>
      <c r="L123" s="155">
        <v>0.92554291140261102</v>
      </c>
      <c r="M123" s="111"/>
      <c r="N123" s="142">
        <v>11224000000</v>
      </c>
      <c r="O123" s="111"/>
      <c r="P123" s="146">
        <v>-22317137851</v>
      </c>
      <c r="Q123" s="111"/>
      <c r="R123" s="142">
        <v>-1772717408</v>
      </c>
      <c r="S123" s="111"/>
      <c r="T123" s="142">
        <v>-12865855259</v>
      </c>
      <c r="U123" s="111"/>
      <c r="V123" s="155">
        <v>-0.37946824567408549</v>
      </c>
    </row>
    <row r="124" spans="1:22" ht="21.75" customHeight="1">
      <c r="A124" s="112" t="s">
        <v>195</v>
      </c>
      <c r="B124" s="112"/>
      <c r="D124" s="142">
        <v>0</v>
      </c>
      <c r="E124" s="111"/>
      <c r="F124" s="142">
        <v>0</v>
      </c>
      <c r="G124" s="111"/>
      <c r="H124" s="142">
        <v>0</v>
      </c>
      <c r="I124" s="111"/>
      <c r="J124" s="142">
        <v>0</v>
      </c>
      <c r="K124" s="111"/>
      <c r="L124" s="155">
        <v>0</v>
      </c>
      <c r="M124" s="111"/>
      <c r="N124" s="142">
        <v>0</v>
      </c>
      <c r="O124" s="111"/>
      <c r="P124" s="146">
        <v>0</v>
      </c>
      <c r="Q124" s="111"/>
      <c r="R124" s="142">
        <v>-13136997088</v>
      </c>
      <c r="S124" s="111"/>
      <c r="T124" s="142">
        <v>-13136997088</v>
      </c>
      <c r="U124" s="111"/>
      <c r="V124" s="155">
        <v>-0.38746535990460035</v>
      </c>
    </row>
    <row r="125" spans="1:22" ht="21.75" customHeight="1">
      <c r="A125" s="112" t="s">
        <v>47</v>
      </c>
      <c r="B125" s="112"/>
      <c r="D125" s="142">
        <v>0</v>
      </c>
      <c r="E125" s="111"/>
      <c r="F125" s="142">
        <v>5690004534</v>
      </c>
      <c r="G125" s="111"/>
      <c r="H125" s="142">
        <v>0</v>
      </c>
      <c r="I125" s="111"/>
      <c r="J125" s="142">
        <v>5690004534</v>
      </c>
      <c r="K125" s="111"/>
      <c r="L125" s="155">
        <v>0.25167220430485154</v>
      </c>
      <c r="M125" s="111"/>
      <c r="N125" s="142">
        <v>3052018830</v>
      </c>
      <c r="O125" s="111"/>
      <c r="P125" s="146">
        <v>-15645142260</v>
      </c>
      <c r="Q125" s="111"/>
      <c r="R125" s="142">
        <v>-594730288</v>
      </c>
      <c r="S125" s="111"/>
      <c r="T125" s="142">
        <v>-13187853718</v>
      </c>
      <c r="U125" s="111"/>
      <c r="V125" s="155">
        <v>-0.38896533606463807</v>
      </c>
    </row>
    <row r="126" spans="1:22" ht="21.75" customHeight="1">
      <c r="A126" s="112" t="s">
        <v>19</v>
      </c>
      <c r="B126" s="112"/>
      <c r="D126" s="142">
        <v>0</v>
      </c>
      <c r="E126" s="111"/>
      <c r="F126" s="142">
        <v>10534738548</v>
      </c>
      <c r="G126" s="111"/>
      <c r="H126" s="142">
        <v>0</v>
      </c>
      <c r="I126" s="111"/>
      <c r="J126" s="142">
        <v>10534738548</v>
      </c>
      <c r="K126" s="111"/>
      <c r="L126" s="155">
        <v>0.4659576027238454</v>
      </c>
      <c r="M126" s="111"/>
      <c r="N126" s="142">
        <v>770000000</v>
      </c>
      <c r="O126" s="111"/>
      <c r="P126" s="146">
        <v>8512142706</v>
      </c>
      <c r="Q126" s="111"/>
      <c r="R126" s="142">
        <v>-23849328404</v>
      </c>
      <c r="S126" s="111"/>
      <c r="T126" s="142">
        <v>-14567185698</v>
      </c>
      <c r="U126" s="111"/>
      <c r="V126" s="155">
        <v>-0.42964764408972039</v>
      </c>
    </row>
    <row r="127" spans="1:22" ht="21.75" customHeight="1">
      <c r="A127" s="112" t="s">
        <v>202</v>
      </c>
      <c r="B127" s="112"/>
      <c r="D127" s="142">
        <v>0</v>
      </c>
      <c r="E127" s="111"/>
      <c r="F127" s="142">
        <v>0</v>
      </c>
      <c r="G127" s="111"/>
      <c r="H127" s="142">
        <v>0</v>
      </c>
      <c r="I127" s="111"/>
      <c r="J127" s="142">
        <v>0</v>
      </c>
      <c r="K127" s="111"/>
      <c r="L127" s="155">
        <v>0</v>
      </c>
      <c r="M127" s="111"/>
      <c r="N127" s="142">
        <v>4984000000</v>
      </c>
      <c r="O127" s="111"/>
      <c r="P127" s="146">
        <v>0</v>
      </c>
      <c r="Q127" s="111"/>
      <c r="R127" s="142">
        <v>-20708879013</v>
      </c>
      <c r="S127" s="111"/>
      <c r="T127" s="142">
        <v>-15724879013</v>
      </c>
      <c r="U127" s="111"/>
      <c r="V127" s="155">
        <v>-0.46379289463296419</v>
      </c>
    </row>
    <row r="128" spans="1:22" ht="21.75" customHeight="1">
      <c r="A128" s="112" t="s">
        <v>72</v>
      </c>
      <c r="B128" s="112"/>
      <c r="D128" s="142">
        <v>0</v>
      </c>
      <c r="E128" s="111"/>
      <c r="F128" s="142">
        <v>5082248386</v>
      </c>
      <c r="G128" s="111"/>
      <c r="H128" s="142">
        <v>0</v>
      </c>
      <c r="I128" s="111"/>
      <c r="J128" s="142">
        <v>5082248386</v>
      </c>
      <c r="K128" s="111"/>
      <c r="L128" s="155">
        <v>0.22479079699963453</v>
      </c>
      <c r="M128" s="111"/>
      <c r="N128" s="142">
        <v>8476663910</v>
      </c>
      <c r="O128" s="111"/>
      <c r="P128" s="146">
        <v>-26783028202</v>
      </c>
      <c r="Q128" s="111"/>
      <c r="R128" s="142">
        <v>0</v>
      </c>
      <c r="S128" s="111"/>
      <c r="T128" s="142">
        <v>-18306364292</v>
      </c>
      <c r="U128" s="111"/>
      <c r="V128" s="155">
        <v>-0.53993176533651555</v>
      </c>
    </row>
    <row r="129" spans="1:22" ht="21.75" customHeight="1">
      <c r="A129" s="112" t="s">
        <v>46</v>
      </c>
      <c r="B129" s="112"/>
      <c r="D129" s="142">
        <v>0</v>
      </c>
      <c r="E129" s="111"/>
      <c r="F129" s="142">
        <v>6016239781</v>
      </c>
      <c r="G129" s="111"/>
      <c r="H129" s="142">
        <v>0</v>
      </c>
      <c r="I129" s="111"/>
      <c r="J129" s="142">
        <v>6016239781</v>
      </c>
      <c r="K129" s="111"/>
      <c r="L129" s="155">
        <v>0.26610177870041174</v>
      </c>
      <c r="M129" s="111"/>
      <c r="N129" s="142">
        <v>6941832856</v>
      </c>
      <c r="O129" s="111"/>
      <c r="P129" s="146">
        <v>-29202942326</v>
      </c>
      <c r="Q129" s="111"/>
      <c r="R129" s="142">
        <v>-2665924580</v>
      </c>
      <c r="S129" s="111"/>
      <c r="T129" s="142">
        <v>-24927034050</v>
      </c>
      <c r="U129" s="111"/>
      <c r="V129" s="155">
        <v>-0.73520319406631485</v>
      </c>
    </row>
    <row r="130" spans="1:22" ht="21.75" customHeight="1">
      <c r="A130" s="114" t="s">
        <v>31</v>
      </c>
      <c r="B130" s="114"/>
      <c r="D130" s="144">
        <v>0</v>
      </c>
      <c r="E130" s="111"/>
      <c r="F130" s="144">
        <v>34356244317</v>
      </c>
      <c r="G130" s="111"/>
      <c r="H130" s="144">
        <v>-2675541384</v>
      </c>
      <c r="I130" s="111"/>
      <c r="J130" s="144">
        <v>31680702933</v>
      </c>
      <c r="K130" s="111"/>
      <c r="L130" s="155">
        <v>1.4012558853745345</v>
      </c>
      <c r="M130" s="111"/>
      <c r="N130" s="144">
        <v>9574287040</v>
      </c>
      <c r="O130" s="111"/>
      <c r="P130" s="146">
        <v>-34520768620</v>
      </c>
      <c r="Q130" s="111"/>
      <c r="R130" s="144">
        <v>-2675541384</v>
      </c>
      <c r="S130" s="111"/>
      <c r="T130" s="144">
        <v>-27622022964</v>
      </c>
      <c r="U130" s="111"/>
      <c r="V130" s="155">
        <v>-0.81468976489426737</v>
      </c>
    </row>
    <row r="131" spans="1:22" ht="21.75" customHeight="1" thickBot="1">
      <c r="A131" s="204" t="s">
        <v>91</v>
      </c>
      <c r="B131" s="204"/>
      <c r="D131" s="148">
        <f>SUM(D9:D130)</f>
        <v>18302925332</v>
      </c>
      <c r="E131" s="111"/>
      <c r="F131" s="148">
        <f>SUM(F9:F130)</f>
        <v>2022989436075</v>
      </c>
      <c r="G131" s="111"/>
      <c r="H131" s="148">
        <f>SUM(H9:H130)</f>
        <v>91860561319</v>
      </c>
      <c r="I131" s="111"/>
      <c r="J131" s="148">
        <f>SUM(J9:J130)</f>
        <v>2133152922726</v>
      </c>
      <c r="K131" s="111"/>
      <c r="L131" s="156">
        <f>SUM(L9:L130)</f>
        <v>94.35059233676688</v>
      </c>
      <c r="M131" s="111"/>
      <c r="N131" s="148">
        <f>SUM(N9:N130)</f>
        <v>559291340754</v>
      </c>
      <c r="O131" s="111"/>
      <c r="P131" s="148">
        <f>SUM(P9:P130)</f>
        <v>2422954241153</v>
      </c>
      <c r="Q131" s="111"/>
      <c r="R131" s="148">
        <f>SUM(R9:R130)</f>
        <v>-53463681214</v>
      </c>
      <c r="S131" s="111"/>
      <c r="T131" s="148">
        <f>SUM(T9:T130)</f>
        <v>2928781900693</v>
      </c>
      <c r="U131" s="111"/>
      <c r="V131" s="156">
        <f>SUM(V9:V130)</f>
        <v>86.382110434558712</v>
      </c>
    </row>
    <row r="132" spans="1:22" ht="13.5" thickTop="1"/>
    <row r="133" spans="1:22">
      <c r="N133" s="111"/>
      <c r="P133" s="111"/>
      <c r="R133" s="111"/>
    </row>
    <row r="134" spans="1:22">
      <c r="R134" s="111"/>
    </row>
    <row r="135" spans="1:22">
      <c r="P135" s="111"/>
    </row>
  </sheetData>
  <sortState xmlns:xlrd2="http://schemas.microsoft.com/office/spreadsheetml/2017/richdata2" ref="A9:V130">
    <sortCondition descending="1" ref="T9:T130"/>
  </sortState>
  <mergeCells count="10">
    <mergeCell ref="J7:L7"/>
    <mergeCell ref="T7:V7"/>
    <mergeCell ref="A8:B8"/>
    <mergeCell ref="A131:B131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7CA8-5061-49E7-941C-BDA3F357A1A9}">
  <sheetPr>
    <pageSetUpPr fitToPage="1"/>
  </sheetPr>
  <dimension ref="A1:W15"/>
  <sheetViews>
    <sheetView rightToLeft="1" zoomScale="93" zoomScaleNormal="93" workbookViewId="0">
      <selection activeCell="U10" sqref="U10"/>
    </sheetView>
  </sheetViews>
  <sheetFormatPr defaultRowHeight="18"/>
  <cols>
    <col min="1" max="1" width="26.28515625" style="79" bestFit="1" customWidth="1"/>
    <col min="2" max="2" width="1.42578125" style="79" customWidth="1"/>
    <col min="3" max="3" width="14.42578125" style="79" bestFit="1" customWidth="1"/>
    <col min="4" max="4" width="1.42578125" style="79" customWidth="1"/>
    <col min="5" max="5" width="23.7109375" style="79" bestFit="1" customWidth="1"/>
    <col min="6" max="6" width="1.42578125" style="79" customWidth="1"/>
    <col min="7" max="7" width="11.5703125" style="79" bestFit="1" customWidth="1"/>
    <col min="8" max="8" width="1.42578125" style="79" customWidth="1"/>
    <col min="9" max="9" width="23.7109375" style="79" bestFit="1" customWidth="1"/>
    <col min="10" max="10" width="1.42578125" style="79" customWidth="1"/>
    <col min="11" max="11" width="14.28515625" style="79" bestFit="1" customWidth="1"/>
    <col min="12" max="12" width="1.42578125" style="79" customWidth="1"/>
    <col min="13" max="13" width="23.5703125" style="79" bestFit="1" customWidth="1"/>
    <col min="14" max="14" width="1.42578125" style="79" customWidth="1"/>
    <col min="15" max="15" width="17.7109375" style="79" bestFit="1" customWidth="1"/>
    <col min="16" max="16" width="1.42578125" style="79" customWidth="1"/>
    <col min="17" max="17" width="19.28515625" style="79" bestFit="1" customWidth="1"/>
    <col min="18" max="18" width="1.28515625" style="79" customWidth="1"/>
    <col min="19" max="19" width="14.28515625" style="79" bestFit="1" customWidth="1"/>
    <col min="20" max="21" width="9.140625" style="79"/>
    <col min="22" max="22" width="16.85546875" style="79" bestFit="1" customWidth="1"/>
    <col min="23" max="16384" width="9.140625" style="79"/>
  </cols>
  <sheetData>
    <row r="1" spans="1:23" ht="25.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78"/>
    </row>
    <row r="2" spans="1:23" ht="25.5">
      <c r="A2" s="200" t="s">
        <v>149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78"/>
    </row>
    <row r="3" spans="1:23" ht="25.5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78"/>
    </row>
    <row r="5" spans="1:23" ht="24">
      <c r="A5" s="211" t="s">
        <v>321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80"/>
    </row>
    <row r="7" spans="1:23" ht="21">
      <c r="C7" s="212" t="s">
        <v>167</v>
      </c>
      <c r="D7" s="212"/>
      <c r="E7" s="212"/>
      <c r="F7" s="212"/>
      <c r="G7" s="212"/>
      <c r="H7" s="212"/>
      <c r="I7" s="212"/>
      <c r="J7" s="212"/>
      <c r="K7" s="212"/>
      <c r="L7" s="81"/>
      <c r="M7" s="212" t="s">
        <v>168</v>
      </c>
      <c r="N7" s="212"/>
      <c r="O7" s="212"/>
      <c r="P7" s="212"/>
      <c r="Q7" s="212"/>
      <c r="R7" s="82"/>
      <c r="W7" s="83"/>
    </row>
    <row r="8" spans="1:23" ht="42">
      <c r="C8" s="84" t="s">
        <v>322</v>
      </c>
      <c r="E8" s="84" t="s">
        <v>323</v>
      </c>
      <c r="G8" s="84" t="s">
        <v>324</v>
      </c>
      <c r="I8" s="84" t="s">
        <v>320</v>
      </c>
      <c r="K8" s="84" t="s">
        <v>154</v>
      </c>
      <c r="M8" s="84" t="s">
        <v>323</v>
      </c>
      <c r="O8" s="84" t="s">
        <v>324</v>
      </c>
      <c r="Q8" s="84" t="s">
        <v>320</v>
      </c>
      <c r="R8" s="85"/>
      <c r="S8" s="86" t="s">
        <v>154</v>
      </c>
    </row>
    <row r="9" spans="1:23" s="96" customFormat="1" ht="20.25">
      <c r="A9" s="87" t="s">
        <v>65</v>
      </c>
      <c r="B9" s="88"/>
      <c r="C9" s="89">
        <v>0</v>
      </c>
      <c r="D9" s="90"/>
      <c r="E9" s="89">
        <v>98565960047</v>
      </c>
      <c r="F9" s="90"/>
      <c r="G9" s="89">
        <v>0</v>
      </c>
      <c r="H9" s="90"/>
      <c r="I9" s="89">
        <v>98565960047</v>
      </c>
      <c r="J9" s="91"/>
      <c r="K9" s="95">
        <v>4.3596296428632018</v>
      </c>
      <c r="L9" s="93"/>
      <c r="M9" s="94">
        <v>274397358490</v>
      </c>
      <c r="N9" s="93"/>
      <c r="O9" s="94">
        <v>69476326030</v>
      </c>
      <c r="P9" s="93"/>
      <c r="Q9" s="94">
        <v>343873684520</v>
      </c>
      <c r="R9" s="94"/>
      <c r="S9" s="95">
        <v>10.142282900859451</v>
      </c>
      <c r="U9" s="97"/>
    </row>
    <row r="10" spans="1:23" s="96" customFormat="1" ht="20.25">
      <c r="A10" s="87" t="s">
        <v>76</v>
      </c>
      <c r="B10" s="88"/>
      <c r="C10" s="89">
        <v>0</v>
      </c>
      <c r="D10" s="90"/>
      <c r="E10" s="89">
        <v>24929605008</v>
      </c>
      <c r="F10" s="90"/>
      <c r="G10" s="89">
        <v>0</v>
      </c>
      <c r="H10" s="90"/>
      <c r="I10" s="89">
        <v>24929605008</v>
      </c>
      <c r="J10" s="91"/>
      <c r="K10" s="95">
        <v>1.1026509042870698</v>
      </c>
      <c r="L10" s="93"/>
      <c r="M10" s="94">
        <v>27376041902</v>
      </c>
      <c r="N10" s="93"/>
      <c r="O10" s="94">
        <v>0</v>
      </c>
      <c r="P10" s="93"/>
      <c r="Q10" s="94">
        <v>27376041902</v>
      </c>
      <c r="R10" s="94"/>
      <c r="S10" s="95">
        <v>0.80743474762669065</v>
      </c>
      <c r="U10" s="97"/>
    </row>
    <row r="11" spans="1:23" ht="24.75" thickBot="1">
      <c r="A11" s="98" t="s">
        <v>320</v>
      </c>
      <c r="B11" s="99"/>
      <c r="C11" s="100">
        <f>SUM(C9:C10)</f>
        <v>0</v>
      </c>
      <c r="D11" s="101"/>
      <c r="E11" s="102">
        <f>SUM(E9:E10)</f>
        <v>123495565055</v>
      </c>
      <c r="F11" s="101"/>
      <c r="G11" s="103">
        <f>SUM(G9:G10)</f>
        <v>0</v>
      </c>
      <c r="H11" s="101"/>
      <c r="I11" s="103">
        <f>SUM(I9:I10)</f>
        <v>123495565055</v>
      </c>
      <c r="J11" s="104"/>
      <c r="K11" s="105">
        <f>SUM(K9:K10)</f>
        <v>5.4622805471502716</v>
      </c>
      <c r="L11" s="104"/>
      <c r="M11" s="102">
        <f>SUM(M9:M10)</f>
        <v>301773400392</v>
      </c>
      <c r="N11" s="104"/>
      <c r="O11" s="102">
        <f>SUM(O9:O10)</f>
        <v>69476326030</v>
      </c>
      <c r="P11" s="104"/>
      <c r="Q11" s="102">
        <f>SUM(Q9:Q10)</f>
        <v>371249726422</v>
      </c>
      <c r="R11" s="106"/>
      <c r="S11" s="105">
        <f>SUM(S9:S10)</f>
        <v>10.949717648486141</v>
      </c>
      <c r="V11" s="107"/>
    </row>
    <row r="12" spans="1:23" ht="19.5" thickTop="1">
      <c r="E12" s="108"/>
      <c r="G12" s="108"/>
      <c r="K12" s="108"/>
      <c r="M12" s="108"/>
      <c r="O12" s="108"/>
      <c r="Q12" s="108"/>
      <c r="R12" s="109"/>
      <c r="S12" s="108"/>
    </row>
    <row r="14" spans="1:23" customFormat="1" ht="21.75" customHeight="1">
      <c r="A14" s="194"/>
      <c r="B14" s="194"/>
      <c r="C14" s="110"/>
      <c r="D14" s="111"/>
      <c r="E14" s="110"/>
      <c r="F14" s="111"/>
      <c r="G14" s="110"/>
      <c r="H14" s="111"/>
      <c r="I14" s="110"/>
      <c r="J14" s="111"/>
      <c r="K14" s="92"/>
      <c r="L14" s="111"/>
      <c r="M14" s="110"/>
      <c r="N14" s="111"/>
      <c r="O14" s="210"/>
      <c r="P14" s="210"/>
      <c r="Q14" s="111"/>
      <c r="R14" s="111"/>
      <c r="S14" s="92"/>
      <c r="T14" s="111"/>
      <c r="U14" s="110"/>
      <c r="V14" s="111"/>
      <c r="W14" s="92"/>
    </row>
    <row r="15" spans="1:23" customFormat="1" ht="21.75" customHeight="1">
      <c r="A15" s="194"/>
      <c r="B15" s="194"/>
      <c r="C15" s="110"/>
      <c r="D15" s="111"/>
      <c r="E15" s="110"/>
      <c r="F15" s="111"/>
      <c r="G15" s="110"/>
      <c r="H15" s="111"/>
      <c r="I15" s="110"/>
      <c r="J15" s="111"/>
      <c r="K15" s="92"/>
      <c r="L15" s="111"/>
      <c r="M15" s="110"/>
      <c r="N15" s="111"/>
      <c r="O15" s="210"/>
      <c r="P15" s="210"/>
      <c r="Q15" s="111"/>
      <c r="R15" s="111"/>
      <c r="S15" s="92"/>
      <c r="T15" s="111"/>
      <c r="U15" s="110"/>
      <c r="V15" s="111"/>
      <c r="W15" s="92"/>
    </row>
  </sheetData>
  <mergeCells count="10">
    <mergeCell ref="A14:B14"/>
    <mergeCell ref="O14:P14"/>
    <mergeCell ref="A15:B15"/>
    <mergeCell ref="O15:P15"/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 </vt:lpstr>
      <vt:lpstr>سهام</vt:lpstr>
      <vt:lpstr>اوراق مشتقه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 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2025-12-21T07:15:45Z</dcterms:created>
  <dcterms:modified xsi:type="dcterms:W3CDTF">2025-12-23T11:29:51Z</dcterms:modified>
</cp:coreProperties>
</file>