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golmohammadi\Desktop\سهامی اهرمی پیشران پارسیان\صورت وضعیت پرتفو\14050127\"/>
    </mc:Choice>
  </mc:AlternateContent>
  <xr:revisionPtr revIDLastSave="0" documentId="13_ncr:1_{3F994F33-B40D-41EA-8D1D-2FF6F260C7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صورت وضعیت" sheetId="1" r:id="rId1"/>
    <sheet name="سهام" sheetId="2" r:id="rId2"/>
    <sheet name="گواهی سپرده کالایی " sheetId="22" r:id="rId3"/>
    <sheet name="اوراق مشتقه" sheetId="3" r:id="rId4"/>
    <sheet name="اوراق" sheetId="5" r:id="rId5"/>
    <sheet name="سپرده" sheetId="7" r:id="rId6"/>
    <sheet name="درآمد" sheetId="8" r:id="rId7"/>
    <sheet name="درآمد سرمایه گذاری در سهام" sheetId="9" r:id="rId8"/>
    <sheet name="درآمد حاصل ازگواهی سپرده کالایی" sheetId="23" r:id="rId9"/>
    <sheet name="درآمد سرمایه گذاری در اوراق به" sheetId="11" r:id="rId10"/>
    <sheet name="درآمد سپرده بانکی" sheetId="13" r:id="rId11"/>
    <sheet name="سایر درآمدها" sheetId="14" r:id="rId12"/>
    <sheet name="درآمد سود سهام" sheetId="15" r:id="rId13"/>
    <sheet name="سود اوراق بهادار" sheetId="17" r:id="rId14"/>
    <sheet name="سود سپرده بانکی" sheetId="18" r:id="rId15"/>
    <sheet name="درآمد ناشی از فروش" sheetId="19" r:id="rId16"/>
    <sheet name="درآمد ناشی از تغییر قیمت اوراق" sheetId="21" r:id="rId17"/>
  </sheets>
  <definedNames>
    <definedName name="_xlnm.Print_Area" localSheetId="4">اوراق!$A$1:$AL$16</definedName>
    <definedName name="_xlnm.Print_Area" localSheetId="3">'اوراق مشتقه'!$A$1:$AW$22</definedName>
    <definedName name="_xlnm.Print_Area" localSheetId="6">درآمد!$A$1:$J$15</definedName>
    <definedName name="_xlnm.Print_Area" localSheetId="8">'درآمد حاصل ازگواهی سپرده کالایی'!$A$1:$S$15</definedName>
    <definedName name="_xlnm.Print_Area" localSheetId="10">'درآمد سپرده بانکی'!$A$1:$J$18</definedName>
    <definedName name="_xlnm.Print_Area" localSheetId="9">'درآمد سرمایه گذاری در اوراق به'!$A$1:$R$25</definedName>
    <definedName name="_xlnm.Print_Area" localSheetId="7">'درآمد سرمایه گذاری در سهام'!$A$1:$V$147</definedName>
    <definedName name="_xlnm.Print_Area" localSheetId="12">'درآمد سود سهام'!$A$1:$S$83</definedName>
    <definedName name="_xlnm.Print_Area" localSheetId="16">'درآمد ناشی از تغییر قیمت اوراق'!$A$1:$Q$93</definedName>
    <definedName name="_xlnm.Print_Area" localSheetId="15">'درآمد ناشی از فروش'!$A$1:$Q$127</definedName>
    <definedName name="_xlnm.Print_Area" localSheetId="11">'سایر درآمدها'!$A$1:$F$14</definedName>
    <definedName name="_xlnm.Print_Area" localSheetId="5">سپرده!$A$1:$L$21</definedName>
    <definedName name="_xlnm.Print_Area" localSheetId="1">سهام!$A$1:$AA$90</definedName>
    <definedName name="_xlnm.Print_Area" localSheetId="13">'سود اوراق بهادار'!$A$1:$T$20</definedName>
    <definedName name="_xlnm.Print_Area" localSheetId="14">'سود سپرده بانکی'!$A$1:$M$20</definedName>
    <definedName name="_xlnm.Print_Area" localSheetId="0">'صورت وضعیت'!$A$1:$C$6</definedName>
    <definedName name="_xlnm.Print_Area" localSheetId="2">'گواهی سپرده کالایی '!$A$1:$AL$17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90" i="2" l="1"/>
  <c r="D15" i="7"/>
  <c r="F15" i="7"/>
  <c r="H15" i="7"/>
  <c r="J15" i="7"/>
  <c r="L15" i="7"/>
  <c r="D19" i="11"/>
  <c r="F19" i="11"/>
  <c r="H19" i="11"/>
  <c r="J19" i="11"/>
  <c r="L19" i="11"/>
  <c r="N19" i="11"/>
  <c r="P19" i="11"/>
  <c r="R19" i="11"/>
  <c r="L143" i="9"/>
  <c r="V143" i="9"/>
  <c r="J13" i="8"/>
  <c r="AL11" i="5"/>
  <c r="F9" i="13"/>
  <c r="F10" i="13"/>
  <c r="F11" i="13"/>
  <c r="F12" i="13"/>
  <c r="F13" i="13"/>
  <c r="F14" i="13"/>
  <c r="F15" i="13"/>
  <c r="F8" i="13"/>
  <c r="J9" i="13"/>
  <c r="J10" i="13"/>
  <c r="J11" i="13"/>
  <c r="J12" i="13"/>
  <c r="J13" i="13"/>
  <c r="J14" i="13"/>
  <c r="J15" i="13"/>
  <c r="J8" i="13"/>
  <c r="J16" i="17"/>
  <c r="L16" i="17"/>
  <c r="N16" i="17"/>
  <c r="P16" i="17"/>
  <c r="R16" i="17"/>
  <c r="T16" i="17"/>
  <c r="C124" i="19"/>
  <c r="E124" i="19"/>
  <c r="G124" i="19"/>
  <c r="I124" i="19"/>
  <c r="K124" i="19"/>
  <c r="M124" i="19"/>
  <c r="O124" i="19"/>
  <c r="Q8" i="19"/>
  <c r="Q124" i="19" s="1"/>
  <c r="S11" i="15"/>
  <c r="T143" i="9" l="1"/>
  <c r="N143" i="9" l="1"/>
  <c r="M90" i="2" l="1"/>
  <c r="P143" i="9" l="1"/>
  <c r="R143" i="9"/>
  <c r="E80" i="15" l="1"/>
  <c r="G80" i="15"/>
  <c r="I80" i="15"/>
  <c r="K80" i="15"/>
  <c r="M80" i="15"/>
  <c r="O80" i="15"/>
  <c r="Q80" i="15"/>
  <c r="S80" i="15"/>
  <c r="K15" i="18"/>
  <c r="I15" i="18"/>
  <c r="G15" i="18"/>
  <c r="E15" i="18"/>
  <c r="C15" i="18"/>
  <c r="M15" i="18"/>
  <c r="C93" i="21"/>
  <c r="E93" i="21"/>
  <c r="G93" i="21"/>
  <c r="I93" i="21"/>
  <c r="K93" i="21"/>
  <c r="M93" i="21"/>
  <c r="O93" i="21"/>
  <c r="Q93" i="21"/>
  <c r="E90" i="2"/>
  <c r="G90" i="2"/>
  <c r="I90" i="2"/>
  <c r="K90" i="2"/>
  <c r="O90" i="2"/>
  <c r="Q90" i="2"/>
  <c r="S90" i="2"/>
  <c r="W90" i="2"/>
  <c r="Y90" i="2"/>
  <c r="S11" i="23"/>
  <c r="Q11" i="23"/>
  <c r="F13" i="8" s="1"/>
  <c r="H8" i="8" s="1"/>
  <c r="O11" i="23"/>
  <c r="M11" i="23"/>
  <c r="K11" i="23"/>
  <c r="I11" i="23"/>
  <c r="G11" i="23"/>
  <c r="E11" i="23"/>
  <c r="C11" i="23"/>
  <c r="AL12" i="22"/>
  <c r="AJ12" i="22"/>
  <c r="AH12" i="22"/>
  <c r="AD12" i="22"/>
  <c r="AB12" i="22"/>
  <c r="AA12" i="22"/>
  <c r="Y12" i="22"/>
  <c r="X12" i="22"/>
  <c r="V12" i="22"/>
  <c r="T12" i="22"/>
  <c r="R12" i="22"/>
  <c r="H11" i="8" l="1"/>
  <c r="H12" i="8"/>
  <c r="H9" i="8"/>
  <c r="H10" i="8"/>
  <c r="H13" i="8" l="1"/>
</calcChain>
</file>

<file path=xl/sharedStrings.xml><?xml version="1.0" encoding="utf-8"?>
<sst xmlns="http://schemas.openxmlformats.org/spreadsheetml/2006/main" count="962" uniqueCount="359">
  <si>
    <t>صندوق سرمایه گذاری سهامی اهرمی پیشران پارسیان</t>
  </si>
  <si>
    <t>صورت وضعیت پرتفوی</t>
  </si>
  <si>
    <t>برای ماه منتهی به 1405/01/27</t>
  </si>
  <si>
    <t>-1</t>
  </si>
  <si>
    <t>سرمایه گذاری ها</t>
  </si>
  <si>
    <t>-1-1</t>
  </si>
  <si>
    <t>سرمایه گذاری در سهام و حق تقدم سهام</t>
  </si>
  <si>
    <t>1404/12/27</t>
  </si>
  <si>
    <t>تغییرات طی دوره</t>
  </si>
  <si>
    <t>1405/01/27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</si>
  <si>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</si>
  <si>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</si>
  <si>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</si>
  <si>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</si>
  <si>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</si>
  <si>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</si>
  <si>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</si>
  <si>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</si>
  <si>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</si>
  <si>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خاورمیانه</t>
  </si>
  <si>
    <t>بانک ملت</t>
  </si>
  <si>
    <t>بانک‌اقتصادنوین‌</t>
  </si>
  <si>
    <t>بورس کالای ایران</t>
  </si>
  <si>
    <t>بیمه البرز</t>
  </si>
  <si>
    <t>بیمه کوثر</t>
  </si>
  <si>
    <t>پالایش نفت اصفهان</t>
  </si>
  <si>
    <t>پالایش نفت بندرعباس</t>
  </si>
  <si>
    <t>پالایش نفت تهران</t>
  </si>
  <si>
    <t>پتروشیمی اروند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</si>
  <si>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</si>
  <si>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</si>
  <si>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</si>
  <si>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</si>
  <si>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</si>
  <si>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جم پیلن</t>
  </si>
  <si>
    <t>پتروشیمی‌شیراز</t>
  </si>
  <si>
    <t>پخش البرز</t>
  </si>
  <si>
    <t>تامین سرمایه لوتوس پارسیان</t>
  </si>
  <si>
    <t>تایدواترخاورمیانه</t>
  </si>
  <si>
    <t>تراکتورسازی‌ایران‌</t>
  </si>
  <si>
    <t>توسعه خدمات دریایی وبندری سینا</t>
  </si>
  <si>
    <t>توسعه معدنی و صنعتی صبانور</t>
  </si>
  <si>
    <t>توسعه‌معادن‌وفلزات‌</t>
  </si>
  <si>
    <t>تولیدات پتروشیمی قائد بصیر</t>
  </si>
  <si>
    <t>تولیدی‌مهرام‌</t>
  </si>
  <si>
    <t>حفاری شمال</t>
  </si>
  <si>
    <t>داروسازی‌ فارابی‌</t>
  </si>
  <si>
    <t>ریخته‌گری‌ تراکتورسازی‌ ایران‌</t>
  </si>
  <si>
    <t>س. صنایع‌شیمیایی‌ایران</t>
  </si>
  <si>
    <t>س. نفت و گاز و پتروشیمی تأمین</t>
  </si>
  <si>
    <t>سرمایه گذاری تامین اجتماعی</t>
  </si>
  <si>
    <t>سرمایه گذاری دارویی تامین</t>
  </si>
  <si>
    <t>سرمایه گذاری صدرتامین</t>
  </si>
  <si>
    <t>سرمایه گذاری گروه توسعه ملی</t>
  </si>
  <si>
    <t>سرمایه‌گذاری‌صندوق‌بازنشستگی‌</t>
  </si>
  <si>
    <t>سرمایه‌گذاری‌غدیر(هلدینگ‌</t>
  </si>
  <si>
    <t>سنگ آهن گهرزمین</t>
  </si>
  <si>
    <t>سیمان آبیک</t>
  </si>
  <si>
    <t>سیمان فارس و خوزستان</t>
  </si>
  <si>
    <t>سیمان‌ شرق‌</t>
  </si>
  <si>
    <t>سیمان‌ صوفیان‌</t>
  </si>
  <si>
    <t>سیمان‌خاش‌</t>
  </si>
  <si>
    <t>شرکت بهمن لیزینگ</t>
  </si>
  <si>
    <t>شرکت س استان آذربایجان غربی</t>
  </si>
  <si>
    <t>شرکت صنایع غذایی مینو شرق</t>
  </si>
  <si>
    <t>شمش طلا GoldBar</t>
  </si>
  <si>
    <t>صنایع پتروشیمی خلیج فارس</t>
  </si>
  <si>
    <t>صنایع غذایی رضوی</t>
  </si>
  <si>
    <t>صنعت غذایی کورش</t>
  </si>
  <si>
    <t>صنعتی دوده فام</t>
  </si>
  <si>
    <t>فجر انرژی خلیج فارس</t>
  </si>
  <si>
    <t>فروشگاههای زنجیره ای افق کوروش</t>
  </si>
  <si>
    <t>فولاد خراسان</t>
  </si>
  <si>
    <t>فولاد مبارکه اصفهان</t>
  </si>
  <si>
    <t>گروه صنعتی درپاد تبریز</t>
  </si>
  <si>
    <t>گروه مالی صبا تامین</t>
  </si>
  <si>
    <t>گروه مالی مهرگان تامین پارس</t>
  </si>
  <si>
    <t>گروه مالی نماد غدیر(سهامی عام)</t>
  </si>
  <si>
    <t>گروه‌ صنعتی‌ بارز</t>
  </si>
  <si>
    <t>گسترش نفت و گاز پارسیان</t>
  </si>
  <si>
    <t>مبین انرژی خلیج فارس</t>
  </si>
  <si>
    <t>مجتمع کاشی و سنگ پرسپولیس یزد</t>
  </si>
  <si>
    <t>مدیریت نیروگاهی ایرانیان مپنا</t>
  </si>
  <si>
    <t>مس کاتد CopperCthd</t>
  </si>
  <si>
    <t>مس‌ شهیدباهنر</t>
  </si>
  <si>
    <t>معدنکاران نسوز</t>
  </si>
  <si>
    <t>معدنی و صنعتی گل گهر</t>
  </si>
  <si>
    <t>معدنی‌وصنعتی‌چادرملو</t>
  </si>
  <si>
    <t>ملی‌ صنایع‌ مس‌ ایران‌</t>
  </si>
  <si>
    <t>موتوژن‌</t>
  </si>
  <si>
    <t>نفت سپاهان</t>
  </si>
  <si>
    <t>نفت‌ بهران‌</t>
  </si>
  <si>
    <t>نفت‌ پارس‌</t>
  </si>
  <si>
    <t>کشاورزی و دامپروری بینالود</t>
  </si>
  <si>
    <t>کشت و دامداری فکا</t>
  </si>
  <si>
    <t>کشت و صنعت جوین</t>
  </si>
  <si>
    <t>کشتیرانی جمهوری اسلامی ایران</t>
  </si>
  <si>
    <t>کلر پارس</t>
  </si>
  <si>
    <t>کویر تایر</t>
  </si>
  <si>
    <t>کیمیا کالای رازی</t>
  </si>
  <si>
    <t>ح . معدنی و صنعتی گل گهر</t>
  </si>
  <si>
    <t>ح . سرمایه گذاری صدرتامین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</si>
  <si>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</si>
  <si>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</si>
  <si>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</si>
  <si>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</si>
  <si>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</si>
  <si>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</si>
  <si>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</si>
  <si>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1405/07/27</t>
  </si>
  <si>
    <t>1405/02/21</t>
  </si>
  <si>
    <t>1405/02/14</t>
  </si>
  <si>
    <t>1405/07/04</t>
  </si>
  <si>
    <t>1405/01/29</t>
  </si>
  <si>
    <t>1405/06/28</t>
  </si>
  <si>
    <t>1405/02/05</t>
  </si>
  <si>
    <t>1405/06/31</t>
  </si>
  <si>
    <t>1405/02/23</t>
  </si>
  <si>
    <t>1405/07/13</t>
  </si>
  <si>
    <t>-2-1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</si>
  <si>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</si>
  <si>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</si>
  <si>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</si>
  <si>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</si>
  <si>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</si>
  <si>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</si>
  <si>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</si>
  <si>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</si>
  <si>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</si>
  <si>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مرابحه پتایر073-بدون ضامن</t>
  </si>
  <si>
    <t>بله</t>
  </si>
  <si>
    <t>1403/03/06</t>
  </si>
  <si>
    <t>1407/03/06</t>
  </si>
  <si>
    <t>مرابحه پکاشیمی-لوتوس071219</t>
  </si>
  <si>
    <t>1403/12/19</t>
  </si>
  <si>
    <t>1407/12/19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</si>
  <si>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</si>
  <si>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</si>
  <si>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</si>
  <si>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</si>
  <si>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</si>
  <si>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</si>
  <si>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</si>
  <si>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</si>
  <si>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</si>
  <si>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</si>
  <si>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</si>
  <si>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</si>
  <si>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</si>
  <si>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</si>
  <si>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</si>
  <si>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</si>
  <si>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</si>
  <si>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</si>
  <si>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</si>
  <si>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</si>
  <si>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</si>
  <si>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</si>
  <si>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</si>
  <si>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</si>
  <si>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</si>
  <si>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</si>
  <si>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</si>
  <si>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</si>
  <si>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</si>
  <si>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</si>
  <si>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ایران خودرو دیزل</t>
  </si>
  <si>
    <t>پلیمر آریا ساسول</t>
  </si>
  <si>
    <t>پتروشیمی امیرکبیر</t>
  </si>
  <si>
    <t>ایران‌ ترانسفو</t>
  </si>
  <si>
    <t>گسترش سوخت سبززاگرس(سهامی عام)</t>
  </si>
  <si>
    <t>معدنی‌ املاح‌  ایران‌</t>
  </si>
  <si>
    <t>فرابورس ایران</t>
  </si>
  <si>
    <t>شرکت قند بیستون</t>
  </si>
  <si>
    <t>فولاد  خوزستان</t>
  </si>
  <si>
    <t>ح. پخش البرز</t>
  </si>
  <si>
    <t>گسترش‌سرمایه‌گذاری‌ایران‌خودرو</t>
  </si>
  <si>
    <t>پالایش نفت شیراز</t>
  </si>
  <si>
    <t>کاشی‌ وسرامیک‌ حافظ‌</t>
  </si>
  <si>
    <t>سایپا</t>
  </si>
  <si>
    <t>نخریسی و نساجی خسروی خراسان</t>
  </si>
  <si>
    <t>مخابرات ایران</t>
  </si>
  <si>
    <t>بهار رز عالیس چناران</t>
  </si>
  <si>
    <t>گواهی سپرده کالایی شمش طلا غیرفعال</t>
  </si>
  <si>
    <t>صنایع الکترونیک مادیران</t>
  </si>
  <si>
    <t>سیمان‌مازندران‌</t>
  </si>
  <si>
    <t>پویا زرکان آق دره</t>
  </si>
  <si>
    <t>ح . تامین سرمایه لوتوس پارسیان</t>
  </si>
  <si>
    <t>بانک صادرات ایران</t>
  </si>
  <si>
    <t>ح . کاشی‌ الوند</t>
  </si>
  <si>
    <t>ایران‌ خودرو</t>
  </si>
  <si>
    <t>توسعه سرمایه و صنعت غدیر</t>
  </si>
  <si>
    <t>چرخشگر</t>
  </si>
  <si>
    <t>بانک تجارت</t>
  </si>
  <si>
    <t>ح توسعه معدنی و صنعتی صبانور</t>
  </si>
  <si>
    <t>گروه انتخاب الکترونیک آرمان</t>
  </si>
  <si>
    <t>سیمان‌هرمزگان‌</t>
  </si>
  <si>
    <t>پالایش نفت تبریز</t>
  </si>
  <si>
    <t>سیمرغ</t>
  </si>
  <si>
    <t>صنعتی‌ بهشهر</t>
  </si>
  <si>
    <t>تولید انرژی برق شمس پاسارگاد</t>
  </si>
  <si>
    <t>سرمایه گذاری پایا تدبیرپارسا</t>
  </si>
  <si>
    <t>تولید ژلاتین کپسول ایران</t>
  </si>
  <si>
    <t>اخشان خراسان</t>
  </si>
  <si>
    <t>آلومینای ایران</t>
  </si>
  <si>
    <t>بورس اوراق بهادار تهران</t>
  </si>
  <si>
    <t>تولیدی برنا باطری</t>
  </si>
  <si>
    <t>کاشی‌ الوند</t>
  </si>
  <si>
    <t>صنایع‌ لاستیکی‌  سهند</t>
  </si>
  <si>
    <t>سیم و کابل ابهر</t>
  </si>
  <si>
    <t>صنایع مس افق کرمان</t>
  </si>
  <si>
    <t>ملی کشت و صنعت و دامپروری پارس</t>
  </si>
  <si>
    <t>فولاد کاوه جنوب کیش</t>
  </si>
  <si>
    <t>بانک‌پارسیان‌</t>
  </si>
  <si>
    <t>توسعه نیشکر و  صنایع جانبی</t>
  </si>
  <si>
    <t>زامیاد</t>
  </si>
  <si>
    <t>مهرمام میهن</t>
  </si>
  <si>
    <t>بانک سامان</t>
  </si>
  <si>
    <t>کانی کربن طبس</t>
  </si>
  <si>
    <t>سرمایه گذاری مس سرچشمه</t>
  </si>
  <si>
    <t>-3-2</t>
  </si>
  <si>
    <t>عنوان</t>
  </si>
  <si>
    <t>درآمد سود اوراق</t>
  </si>
  <si>
    <t>اسناد خزانه-م7بودجه02-040910</t>
  </si>
  <si>
    <t>اسنادخزانه-م4بودجه02-051021</t>
  </si>
  <si>
    <t>صکوک اجاره فارس730-بدون ضامن</t>
  </si>
  <si>
    <t>مرابحه عام دولت191-ش.خ060328</t>
  </si>
  <si>
    <t>اجاره تابان لوتوس14041015</t>
  </si>
  <si>
    <t>صکوک مرابحه کویر510-بدون ضامن</t>
  </si>
  <si>
    <t>صکوک مرابحه دامین807-3ماهه23%</t>
  </si>
  <si>
    <t>مرابحه عام دولت198-ش.خ060524</t>
  </si>
  <si>
    <t>-4-2</t>
  </si>
  <si>
    <t>نام سپرده بانکی</t>
  </si>
  <si>
    <t>سود سپرده بانکی و گواهی سپرده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</si>
  <si>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</si>
  <si>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</si>
  <si>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</si>
  <si>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</si>
  <si>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</si>
  <si>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</si>
  <si>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</si>
  <si>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</si>
  <si>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</si>
  <si>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</si>
  <si>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1404/10/11</t>
  </si>
  <si>
    <t>1404/04/24</t>
  </si>
  <si>
    <t>1404/04/12</t>
  </si>
  <si>
    <t>1404/03/21</t>
  </si>
  <si>
    <t>1404/04/22</t>
  </si>
  <si>
    <t>1404/05/12</t>
  </si>
  <si>
    <t>1404/12/10</t>
  </si>
  <si>
    <t>1404/04/31</t>
  </si>
  <si>
    <t>1404/05/04</t>
  </si>
  <si>
    <t>1404/04/29</t>
  </si>
  <si>
    <t>1404/03/06</t>
  </si>
  <si>
    <t>1404/05/11</t>
  </si>
  <si>
    <t>1404/09/15</t>
  </si>
  <si>
    <t>1404/04/19</t>
  </si>
  <si>
    <t>1404/02/31</t>
  </si>
  <si>
    <t>1404/04/28</t>
  </si>
  <si>
    <t>1404/01/31</t>
  </si>
  <si>
    <t>1404/04/23</t>
  </si>
  <si>
    <t>1404/05/13</t>
  </si>
  <si>
    <t>1404/05/14</t>
  </si>
  <si>
    <t>1404/02/22</t>
  </si>
  <si>
    <t>1404/03/17</t>
  </si>
  <si>
    <t>1404/03/12</t>
  </si>
  <si>
    <t>1404/05/08</t>
  </si>
  <si>
    <t>1404/10/23</t>
  </si>
  <si>
    <t>1404/09/22</t>
  </si>
  <si>
    <t>1404/06/23</t>
  </si>
  <si>
    <t>1404/07/30</t>
  </si>
  <si>
    <t>1404/06/26</t>
  </si>
  <si>
    <t>1404/03/03</t>
  </si>
  <si>
    <t>1404/03/01</t>
  </si>
  <si>
    <t>1404/05/07</t>
  </si>
  <si>
    <t>1404/08/29</t>
  </si>
  <si>
    <t>1404/04/18</t>
  </si>
  <si>
    <t>1404/06/17</t>
  </si>
  <si>
    <t>1404/02/14</t>
  </si>
  <si>
    <t>1404/05/05</t>
  </si>
  <si>
    <t>1404/06/31</t>
  </si>
  <si>
    <t>1404/03/28</t>
  </si>
  <si>
    <t>1404/04/17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</si>
  <si>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</si>
  <si>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</si>
  <si>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</si>
  <si>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</si>
  <si>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</si>
  <si>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1408/07/21</t>
  </si>
  <si>
    <t>1406/05/24</t>
  </si>
  <si>
    <t>1406/03/28</t>
  </si>
  <si>
    <t>1407/03/07</t>
  </si>
  <si>
    <t>1405/10/24</t>
  </si>
  <si>
    <t>1404/10/15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</si>
  <si>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</si>
  <si>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</si>
  <si>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</si>
  <si>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</si>
  <si>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</si>
  <si>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</si>
  <si>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</si>
  <si>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سرمایه گذاری در گواهی سپرده کالایی </t>
  </si>
  <si>
    <t>‫اطلاعات اوراق بهادار با درآمد ثابت</t>
  </si>
  <si>
    <t>‫تغییرات طی دوره</t>
  </si>
  <si>
    <t>‫1404/12/27</t>
  </si>
  <si>
    <t>‫نام اوراق</t>
  </si>
  <si>
    <t>یادداشت توضیحی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</si>
  <si>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</si>
  <si>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</si>
  <si>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</si>
  <si>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</si>
  <si>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</si>
  <si>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‫نرخ سود مؤثر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</si>
  <si>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</si>
  <si>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</si>
  <si>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</si>
  <si>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</si>
  <si>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</si>
  <si>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ورقه</t>
  </si>
  <si>
    <t>‫درصد به کل دارایی ها</t>
  </si>
  <si>
    <t>‫مبلغ فروش</t>
  </si>
  <si>
    <t>1-1-2</t>
  </si>
  <si>
    <t>‫خیر</t>
  </si>
  <si>
    <t>بورس کالا</t>
  </si>
  <si>
    <t>‫0000/00/02</t>
  </si>
  <si>
    <t>‫جمع</t>
  </si>
  <si>
    <t>‫2-2- درآمد حاصل از سرمایه گذاری در گواهی سپرده کالایی:</t>
  </si>
  <si>
    <t>‫درآمد سود اوراق</t>
  </si>
  <si>
    <t>‫درآمد تغییر ارزش</t>
  </si>
  <si>
    <t>‫درآمد فروش</t>
  </si>
  <si>
    <t>بانک پارسیان</t>
  </si>
  <si>
    <t>بانک پاسارگاد</t>
  </si>
  <si>
    <t>بانک گردشگری</t>
  </si>
  <si>
    <t>درآمد حاصل از سرمایه گذاری در گواهی سپرده کالایی</t>
  </si>
  <si>
    <t xml:space="preserve">بانک پارسیان </t>
  </si>
  <si>
    <t xml:space="preserve">بانک ملت </t>
  </si>
  <si>
    <t xml:space="preserve">بانک اقتصاد نوین </t>
  </si>
  <si>
    <t xml:space="preserve">بانک تجارت </t>
  </si>
  <si>
    <t xml:space="preserve">بانک خاورمیانه </t>
  </si>
  <si>
    <t xml:space="preserve">بانک پاسارگاد </t>
  </si>
  <si>
    <t>درصد سود</t>
  </si>
  <si>
    <t xml:space="preserve">درصد سود </t>
  </si>
  <si>
    <t>شرکت س استان آذربایجان غربی(سود سهام عدالت)</t>
  </si>
  <si>
    <t>1405/01/18</t>
  </si>
  <si>
    <t>اختیارف ت وغدیر-11154-05/01/18</t>
  </si>
  <si>
    <t>*لازم به ذکر است که اختیارف ت وغدیر-1154-05/01/18  اعمال گردیده است و به محض بازگشایی این نماد  تسویه آن صورت می‌پذیرد.</t>
  </si>
  <si>
    <t>اختیارف ت پارسان-23617-5/02/05</t>
  </si>
  <si>
    <t>برای ماه منتهی به 1404/03/27</t>
  </si>
  <si>
    <t>اختیارف ت وبملت-973-05/07/27</t>
  </si>
  <si>
    <t>اختیارف ت وبملت-1001-05/02/21</t>
  </si>
  <si>
    <t>اختیارف ت بوعلی-94133-5/02/14</t>
  </si>
  <si>
    <t>اختیارف ت فولاد-2247-05/07/04</t>
  </si>
  <si>
    <t>اختیارف ت فولاد-4067-05/01/29</t>
  </si>
  <si>
    <t>اختیارف ت وغدیر-9279-05/06/28</t>
  </si>
  <si>
    <t>اختیارف ت فارس-8732-05/06/31</t>
  </si>
  <si>
    <t>اختیارف ت شبندر-3832-05/02/23</t>
  </si>
  <si>
    <t>اختیارف ت شستا-1306-05/07/13</t>
  </si>
  <si>
    <t>درآمد حاصل از سرمایه گذاری در اوراق بهادار با درآمد ثابت: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</si>
</sst>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00000"/>
    <numFmt numFmtId="166" formatCode="_(* #,##0.0000_);_(* \(#,##0.0000\);_(* &quot;-&quot;??_);_(@_)"/>
    <numFmt numFmtId="167" formatCode="_(* #,##0.0000_);_(* \(#,##0.0000\);_(* &quot;-&quot;????_);_(@_)"/>
  </numFmts>
  <fonts count="24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0"/>
      <color rgb="FF000000"/>
      <name val="Arial"/>
      <family val="2"/>
    </font>
    <font>
      <sz val="11"/>
      <color indexed="8"/>
      <name val="B Nazanin"/>
      <charset val="178"/>
    </font>
    <font>
      <sz val="14"/>
      <color rgb="FF1E90FF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9"/>
      <color rgb="FF005EBB"/>
      <name val="Yekan"/>
    </font>
    <font>
      <sz val="13"/>
      <name val="B Nazanin"/>
      <charset val="178"/>
    </font>
    <font>
      <sz val="13"/>
      <color indexed="8"/>
      <name val="B Nazanin"/>
      <charset val="178"/>
    </font>
    <font>
      <sz val="11"/>
      <name val="B Nazanin"/>
      <charset val="178"/>
    </font>
    <font>
      <sz val="13"/>
      <color rgb="FF000000"/>
      <name val="B Nazanin"/>
      <charset val="178"/>
    </font>
    <font>
      <sz val="13"/>
      <color rgb="FF000000"/>
      <name val="Arial"/>
      <family val="2"/>
    </font>
    <font>
      <sz val="9"/>
      <color rgb="FF000000"/>
      <name val="Yekan"/>
    </font>
    <font>
      <sz val="11"/>
      <color indexed="8"/>
      <name val="Arial"/>
      <family val="2"/>
      <scheme val="minor"/>
    </font>
    <font>
      <b/>
      <sz val="14"/>
      <name val="B Nazanin"/>
      <charset val="178"/>
    </font>
    <font>
      <sz val="14"/>
      <color indexed="8"/>
      <name val="B Nazanin"/>
      <charset val="178"/>
    </font>
    <font>
      <sz val="14"/>
      <name val="B Nazanin"/>
      <charset val="178"/>
    </font>
    <font>
      <b/>
      <sz val="20"/>
      <color rgb="FF000000"/>
      <name val="B Nazanin"/>
      <charset val="178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8" fillId="0" borderId="0"/>
    <xf numFmtId="0" fontId="6" fillId="0" borderId="0"/>
    <xf numFmtId="43" fontId="18" fillId="0" borderId="0" applyFont="0" applyFill="0" applyBorder="0" applyAlignment="0" applyProtection="0"/>
  </cellStyleXfs>
  <cellXfs count="209">
    <xf numFmtId="0" fontId="0" fillId="0" borderId="0" xfId="0" applyAlignment="1">
      <alignment horizontal="left"/>
    </xf>
    <xf numFmtId="0" fontId="7" fillId="0" borderId="0" xfId="4" applyFont="1"/>
    <xf numFmtId="0" fontId="3" fillId="0" borderId="0" xfId="5" applyFont="1" applyAlignment="1">
      <alignment vertical="center"/>
    </xf>
    <xf numFmtId="0" fontId="13" fillId="0" borderId="0" xfId="4" applyFont="1"/>
    <xf numFmtId="3" fontId="13" fillId="0" borderId="0" xfId="4" applyNumberFormat="1" applyFont="1"/>
    <xf numFmtId="3" fontId="7" fillId="0" borderId="0" xfId="4" applyNumberFormat="1" applyFont="1"/>
    <xf numFmtId="38" fontId="4" fillId="0" borderId="0" xfId="0" applyNumberFormat="1" applyFont="1" applyAlignment="1">
      <alignment horizontal="right" vertical="top"/>
    </xf>
    <xf numFmtId="38" fontId="0" fillId="0" borderId="0" xfId="0" applyNumberFormat="1" applyAlignment="1">
      <alignment horizontal="left"/>
    </xf>
    <xf numFmtId="40" fontId="4" fillId="0" borderId="0" xfId="0" applyNumberFormat="1" applyFont="1" applyAlignment="1">
      <alignment horizontal="right" vertical="top"/>
    </xf>
    <xf numFmtId="0" fontId="0" fillId="2" borderId="0" xfId="0" applyFill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4" fillId="2" borderId="0" xfId="0" applyFont="1" applyFill="1" applyAlignment="1">
      <alignment horizontal="right" vertical="top" readingOrder="2"/>
    </xf>
    <xf numFmtId="0" fontId="4" fillId="2" borderId="0" xfId="0" applyFont="1" applyFill="1" applyAlignment="1">
      <alignment vertical="top"/>
    </xf>
    <xf numFmtId="0" fontId="7" fillId="2" borderId="0" xfId="2" applyFont="1" applyFill="1"/>
    <xf numFmtId="0" fontId="1" fillId="2" borderId="0" xfId="2" applyFont="1" applyFill="1" applyAlignment="1">
      <alignment vertical="center"/>
    </xf>
    <xf numFmtId="49" fontId="2" fillId="2" borderId="0" xfId="2" applyNumberFormat="1" applyFont="1" applyFill="1" applyAlignment="1">
      <alignment horizontal="right" vertical="center"/>
    </xf>
    <xf numFmtId="0" fontId="8" fillId="2" borderId="0" xfId="2" applyFont="1" applyFill="1" applyAlignment="1">
      <alignment vertical="center"/>
    </xf>
    <xf numFmtId="0" fontId="6" fillId="2" borderId="0" xfId="2" applyFill="1" applyAlignment="1">
      <alignment horizontal="left"/>
    </xf>
    <xf numFmtId="3" fontId="7" fillId="2" borderId="0" xfId="2" applyNumberFormat="1" applyFont="1" applyFill="1"/>
    <xf numFmtId="37" fontId="10" fillId="2" borderId="6" xfId="2" applyNumberFormat="1" applyFont="1" applyFill="1" applyBorder="1" applyAlignment="1">
      <alignment horizontal="center" vertical="center"/>
    </xf>
    <xf numFmtId="164" fontId="10" fillId="2" borderId="6" xfId="3" applyNumberFormat="1" applyFont="1" applyFill="1" applyBorder="1" applyAlignment="1">
      <alignment horizontal="center" vertical="center"/>
    </xf>
    <xf numFmtId="3" fontId="11" fillId="2" borderId="0" xfId="2" applyNumberFormat="1" applyFont="1" applyFill="1"/>
    <xf numFmtId="49" fontId="10" fillId="2" borderId="0" xfId="2" applyNumberFormat="1" applyFont="1" applyFill="1" applyAlignment="1">
      <alignment horizontal="center" vertical="center"/>
    </xf>
    <xf numFmtId="0" fontId="7" fillId="2" borderId="0" xfId="2" applyFont="1" applyFill="1" applyAlignment="1">
      <alignment horizontal="center"/>
    </xf>
    <xf numFmtId="0" fontId="10" fillId="2" borderId="0" xfId="2" applyFont="1" applyFill="1" applyAlignment="1">
      <alignment horizontal="center" vertical="center"/>
    </xf>
    <xf numFmtId="43" fontId="10" fillId="2" borderId="0" xfId="3" applyFont="1" applyFill="1" applyAlignment="1">
      <alignment horizontal="center" vertical="center"/>
    </xf>
    <xf numFmtId="43" fontId="7" fillId="2" borderId="0" xfId="3" applyFont="1" applyFill="1" applyAlignment="1">
      <alignment horizontal="center"/>
    </xf>
    <xf numFmtId="37" fontId="12" fillId="2" borderId="0" xfId="2" applyNumberFormat="1" applyFont="1" applyFill="1" applyAlignment="1">
      <alignment horizontal="center" vertical="center"/>
    </xf>
    <xf numFmtId="0" fontId="13" fillId="2" borderId="0" xfId="2" applyFont="1" applyFill="1" applyAlignment="1">
      <alignment horizontal="center"/>
    </xf>
    <xf numFmtId="164" fontId="12" fillId="2" borderId="0" xfId="3" applyNumberFormat="1" applyFont="1" applyFill="1" applyAlignment="1">
      <alignment horizontal="center"/>
    </xf>
    <xf numFmtId="164" fontId="13" fillId="2" borderId="0" xfId="3" applyNumberFormat="1" applyFont="1" applyFill="1" applyAlignment="1">
      <alignment horizontal="center"/>
    </xf>
    <xf numFmtId="164" fontId="10" fillId="2" borderId="0" xfId="3" applyNumberFormat="1" applyFont="1" applyFill="1" applyAlignment="1">
      <alignment horizontal="center" vertical="center"/>
    </xf>
    <xf numFmtId="43" fontId="4" fillId="2" borderId="0" xfId="3" applyFont="1" applyFill="1" applyAlignment="1">
      <alignment horizontal="right" vertical="top"/>
    </xf>
    <xf numFmtId="164" fontId="4" fillId="2" borderId="0" xfId="3" applyNumberFormat="1" applyFont="1" applyFill="1" applyAlignment="1">
      <alignment horizontal="right" vertical="top"/>
    </xf>
    <xf numFmtId="164" fontId="7" fillId="2" borderId="0" xfId="3" applyNumberFormat="1" applyFont="1" applyFill="1" applyAlignment="1">
      <alignment horizontal="center"/>
    </xf>
    <xf numFmtId="3" fontId="4" fillId="2" borderId="0" xfId="2" applyNumberFormat="1" applyFont="1" applyFill="1" applyAlignment="1">
      <alignment horizontal="center" vertical="top"/>
    </xf>
    <xf numFmtId="0" fontId="6" fillId="2" borderId="0" xfId="2" applyFill="1" applyAlignment="1">
      <alignment horizontal="center"/>
    </xf>
    <xf numFmtId="3" fontId="4" fillId="2" borderId="0" xfId="0" applyNumberFormat="1" applyFont="1" applyFill="1" applyAlignment="1">
      <alignment horizontal="center" vertical="top"/>
    </xf>
    <xf numFmtId="0" fontId="14" fillId="2" borderId="0" xfId="2" applyFont="1" applyFill="1" applyAlignment="1">
      <alignment horizontal="center"/>
    </xf>
    <xf numFmtId="0" fontId="0" fillId="2" borderId="0" xfId="0" applyFill="1" applyAlignment="1">
      <alignment horizontal="center"/>
    </xf>
    <xf numFmtId="4" fontId="4" fillId="2" borderId="2" xfId="0" applyNumberFormat="1" applyFont="1" applyFill="1" applyBorder="1" applyAlignment="1">
      <alignment horizontal="center" vertical="top"/>
    </xf>
    <xf numFmtId="3" fontId="4" fillId="2" borderId="0" xfId="2" applyNumberFormat="1" applyFont="1" applyFill="1" applyAlignment="1">
      <alignment horizontal="center"/>
    </xf>
    <xf numFmtId="2" fontId="4" fillId="2" borderId="0" xfId="2" applyNumberFormat="1" applyFont="1" applyFill="1" applyAlignment="1">
      <alignment horizontal="center"/>
    </xf>
    <xf numFmtId="165" fontId="6" fillId="2" borderId="0" xfId="2" applyNumberFormat="1" applyFill="1" applyAlignment="1">
      <alignment horizontal="center"/>
    </xf>
    <xf numFmtId="164" fontId="0" fillId="2" borderId="0" xfId="3" applyNumberFormat="1" applyFont="1" applyFill="1" applyAlignment="1">
      <alignment horizontal="center"/>
    </xf>
    <xf numFmtId="164" fontId="6" fillId="2" borderId="0" xfId="2" applyNumberFormat="1" applyFill="1" applyAlignment="1">
      <alignment horizontal="center"/>
    </xf>
    <xf numFmtId="3" fontId="15" fillId="2" borderId="0" xfId="0" applyNumberFormat="1" applyFont="1" applyFill="1" applyAlignment="1">
      <alignment horizontal="center" vertical="top"/>
    </xf>
    <xf numFmtId="0" fontId="16" fillId="2" borderId="0" xfId="0" applyFont="1" applyFill="1" applyAlignment="1">
      <alignment horizontal="center"/>
    </xf>
    <xf numFmtId="4" fontId="4" fillId="2" borderId="6" xfId="0" applyNumberFormat="1" applyFont="1" applyFill="1" applyBorder="1" applyAlignment="1">
      <alignment horizontal="center" vertical="top"/>
    </xf>
    <xf numFmtId="3" fontId="4" fillId="2" borderId="5" xfId="0" applyNumberFormat="1" applyFont="1" applyFill="1" applyBorder="1" applyAlignment="1">
      <alignment horizontal="center" vertical="top"/>
    </xf>
    <xf numFmtId="164" fontId="10" fillId="2" borderId="8" xfId="3" applyNumberFormat="1" applyFont="1" applyFill="1" applyBorder="1" applyAlignment="1">
      <alignment horizontal="center" vertical="center"/>
    </xf>
    <xf numFmtId="43" fontId="10" fillId="2" borderId="8" xfId="3" applyFont="1" applyFill="1" applyBorder="1" applyAlignment="1">
      <alignment horizontal="center" vertical="center"/>
    </xf>
    <xf numFmtId="37" fontId="10" fillId="2" borderId="0" xfId="2" applyNumberFormat="1" applyFont="1" applyFill="1" applyAlignment="1">
      <alignment horizontal="center" vertical="center"/>
    </xf>
    <xf numFmtId="2" fontId="10" fillId="2" borderId="8" xfId="2" applyNumberFormat="1" applyFont="1" applyFill="1" applyBorder="1" applyAlignment="1">
      <alignment horizontal="center" vertical="center"/>
    </xf>
    <xf numFmtId="37" fontId="7" fillId="2" borderId="0" xfId="2" applyNumberFormat="1" applyFont="1" applyFill="1" applyAlignment="1">
      <alignment horizontal="center"/>
    </xf>
    <xf numFmtId="49" fontId="10" fillId="2" borderId="10" xfId="2" applyNumberFormat="1" applyFont="1" applyFill="1" applyBorder="1" applyAlignment="1">
      <alignment horizontal="center" vertical="center"/>
    </xf>
    <xf numFmtId="37" fontId="10" fillId="2" borderId="10" xfId="2" applyNumberFormat="1" applyFont="1" applyFill="1" applyBorder="1" applyAlignment="1">
      <alignment horizontal="center" vertical="center"/>
    </xf>
    <xf numFmtId="164" fontId="10" fillId="2" borderId="10" xfId="3" applyNumberFormat="1" applyFont="1" applyFill="1" applyBorder="1" applyAlignment="1">
      <alignment horizontal="center" vertical="center"/>
    </xf>
    <xf numFmtId="2" fontId="10" fillId="2" borderId="10" xfId="2" applyNumberFormat="1" applyFont="1" applyFill="1" applyBorder="1" applyAlignment="1">
      <alignment horizontal="center" vertical="center"/>
    </xf>
    <xf numFmtId="37" fontId="7" fillId="2" borderId="0" xfId="2" applyNumberFormat="1" applyFont="1" applyFill="1"/>
    <xf numFmtId="3" fontId="6" fillId="2" borderId="0" xfId="2" applyNumberFormat="1" applyFill="1"/>
    <xf numFmtId="2" fontId="7" fillId="2" borderId="0" xfId="2" applyNumberFormat="1" applyFont="1" applyFill="1"/>
    <xf numFmtId="3" fontId="4" fillId="2" borderId="0" xfId="2" applyNumberFormat="1" applyFont="1" applyFill="1" applyAlignment="1">
      <alignment horizontal="right" vertical="top"/>
    </xf>
    <xf numFmtId="4" fontId="4" fillId="2" borderId="0" xfId="2" applyNumberFormat="1" applyFont="1" applyFill="1" applyAlignment="1">
      <alignment horizontal="right" vertical="top"/>
    </xf>
    <xf numFmtId="2" fontId="7" fillId="2" borderId="0" xfId="2" applyNumberFormat="1" applyFont="1" applyFill="1" applyBorder="1"/>
    <xf numFmtId="3" fontId="17" fillId="2" borderId="0" xfId="2" applyNumberFormat="1" applyFont="1" applyFill="1"/>
    <xf numFmtId="164" fontId="7" fillId="2" borderId="0" xfId="2" applyNumberFormat="1" applyFont="1" applyFill="1"/>
    <xf numFmtId="4" fontId="7" fillId="2" borderId="0" xfId="2" applyNumberFormat="1" applyFont="1" applyFill="1"/>
    <xf numFmtId="166" fontId="17" fillId="2" borderId="0" xfId="3" applyNumberFormat="1" applyFont="1" applyFill="1"/>
    <xf numFmtId="3" fontId="6" fillId="2" borderId="0" xfId="2" applyNumberFormat="1" applyFill="1" applyAlignment="1">
      <alignment horizontal="left"/>
    </xf>
    <xf numFmtId="37" fontId="6" fillId="2" borderId="0" xfId="2" applyNumberFormat="1" applyFill="1" applyAlignment="1">
      <alignment horizontal="left"/>
    </xf>
    <xf numFmtId="164" fontId="7" fillId="2" borderId="0" xfId="3" applyNumberFormat="1" applyFont="1" applyFill="1"/>
    <xf numFmtId="167" fontId="7" fillId="2" borderId="0" xfId="2" applyNumberFormat="1" applyFont="1" applyFill="1"/>
    <xf numFmtId="0" fontId="2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" fontId="0" fillId="2" borderId="0" xfId="0" applyNumberFormat="1" applyFill="1" applyAlignment="1">
      <alignment horizontal="left"/>
    </xf>
    <xf numFmtId="0" fontId="4" fillId="2" borderId="2" xfId="0" applyFont="1" applyFill="1" applyBorder="1" applyAlignment="1">
      <alignment vertical="top"/>
    </xf>
    <xf numFmtId="3" fontId="4" fillId="2" borderId="2" xfId="0" applyNumberFormat="1" applyFont="1" applyFill="1" applyBorder="1" applyAlignment="1">
      <alignment vertical="top"/>
    </xf>
    <xf numFmtId="3" fontId="4" fillId="2" borderId="2" xfId="0" applyNumberFormat="1" applyFont="1" applyFill="1" applyBorder="1" applyAlignment="1">
      <alignment horizontal="right" vertical="top"/>
    </xf>
    <xf numFmtId="4" fontId="4" fillId="2" borderId="2" xfId="0" applyNumberFormat="1" applyFont="1" applyFill="1" applyBorder="1" applyAlignment="1">
      <alignment horizontal="right" vertical="top"/>
    </xf>
    <xf numFmtId="3" fontId="4" fillId="2" borderId="0" xfId="0" applyNumberFormat="1" applyFont="1" applyFill="1" applyAlignment="1">
      <alignment vertical="top"/>
    </xf>
    <xf numFmtId="3" fontId="4" fillId="2" borderId="0" xfId="0" applyNumberFormat="1" applyFont="1" applyFill="1" applyAlignment="1">
      <alignment horizontal="right" vertical="top"/>
    </xf>
    <xf numFmtId="4" fontId="4" fillId="2" borderId="0" xfId="0" applyNumberFormat="1" applyFont="1" applyFill="1" applyBorder="1" applyAlignment="1">
      <alignment horizontal="right" vertical="top"/>
    </xf>
    <xf numFmtId="0" fontId="4" fillId="2" borderId="0" xfId="0" applyFont="1" applyFill="1" applyBorder="1" applyAlignment="1">
      <alignment vertical="top"/>
    </xf>
    <xf numFmtId="3" fontId="4" fillId="2" borderId="0" xfId="0" applyNumberFormat="1" applyFont="1" applyFill="1" applyBorder="1" applyAlignment="1">
      <alignment vertical="top"/>
    </xf>
    <xf numFmtId="3" fontId="4" fillId="2" borderId="0" xfId="0" applyNumberFormat="1" applyFont="1" applyFill="1" applyBorder="1" applyAlignment="1">
      <alignment horizontal="right" vertical="top"/>
    </xf>
    <xf numFmtId="0" fontId="4" fillId="2" borderId="4" xfId="0" applyFont="1" applyFill="1" applyBorder="1" applyAlignment="1">
      <alignment vertical="top"/>
    </xf>
    <xf numFmtId="3" fontId="4" fillId="2" borderId="4" xfId="0" applyNumberFormat="1" applyFont="1" applyFill="1" applyBorder="1" applyAlignment="1">
      <alignment horizontal="right" vertical="top"/>
    </xf>
    <xf numFmtId="0" fontId="3" fillId="2" borderId="5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horizontal="right" vertical="top"/>
    </xf>
    <xf numFmtId="4" fontId="4" fillId="2" borderId="5" xfId="0" applyNumberFormat="1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/>
    </xf>
    <xf numFmtId="3" fontId="4" fillId="2" borderId="2" xfId="0" applyNumberFormat="1" applyFont="1" applyFill="1" applyBorder="1" applyAlignment="1">
      <alignment horizontal="center" vertical="top"/>
    </xf>
    <xf numFmtId="3" fontId="0" fillId="2" borderId="0" xfId="0" applyNumberFormat="1" applyFill="1" applyAlignment="1">
      <alignment horizontal="center"/>
    </xf>
    <xf numFmtId="0" fontId="4" fillId="2" borderId="4" xfId="0" applyFont="1" applyFill="1" applyBorder="1" applyAlignment="1">
      <alignment horizontal="center" vertical="top"/>
    </xf>
    <xf numFmtId="3" fontId="4" fillId="2" borderId="4" xfId="0" applyNumberFormat="1" applyFont="1" applyFill="1" applyBorder="1" applyAlignment="1">
      <alignment horizontal="center" vertical="top"/>
    </xf>
    <xf numFmtId="4" fontId="4" fillId="2" borderId="4" xfId="0" applyNumberFormat="1" applyFont="1" applyFill="1" applyBorder="1" applyAlignment="1">
      <alignment horizontal="center" vertical="top"/>
    </xf>
    <xf numFmtId="4" fontId="4" fillId="2" borderId="5" xfId="0" applyNumberFormat="1" applyFont="1" applyFill="1" applyBorder="1" applyAlignment="1">
      <alignment horizontal="center" vertical="top"/>
    </xf>
    <xf numFmtId="4" fontId="4" fillId="2" borderId="0" xfId="0" applyNumberFormat="1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top"/>
    </xf>
    <xf numFmtId="0" fontId="4" fillId="2" borderId="0" xfId="0" applyFont="1" applyFill="1" applyAlignment="1">
      <alignment horizontal="right" vertical="top"/>
    </xf>
    <xf numFmtId="0" fontId="4" fillId="2" borderId="4" xfId="0" applyFont="1" applyFill="1" applyBorder="1" applyAlignment="1">
      <alignment horizontal="right" vertical="top"/>
    </xf>
    <xf numFmtId="38" fontId="4" fillId="2" borderId="2" xfId="0" applyNumberFormat="1" applyFont="1" applyFill="1" applyBorder="1" applyAlignment="1">
      <alignment horizontal="right" vertical="top"/>
    </xf>
    <xf numFmtId="38" fontId="0" fillId="2" borderId="0" xfId="0" applyNumberFormat="1" applyFill="1" applyAlignment="1">
      <alignment horizontal="left"/>
    </xf>
    <xf numFmtId="40" fontId="4" fillId="2" borderId="2" xfId="0" applyNumberFormat="1" applyFont="1" applyFill="1" applyBorder="1" applyAlignment="1">
      <alignment horizontal="right" vertical="top"/>
    </xf>
    <xf numFmtId="38" fontId="4" fillId="2" borderId="2" xfId="0" applyNumberFormat="1" applyFont="1" applyFill="1" applyBorder="1" applyAlignment="1">
      <alignment vertical="top"/>
    </xf>
    <xf numFmtId="164" fontId="0" fillId="2" borderId="0" xfId="1" applyNumberFormat="1" applyFont="1" applyFill="1" applyAlignment="1">
      <alignment horizontal="left"/>
    </xf>
    <xf numFmtId="38" fontId="4" fillId="2" borderId="0" xfId="0" applyNumberFormat="1" applyFont="1" applyFill="1" applyAlignment="1">
      <alignment horizontal="right" vertical="top"/>
    </xf>
    <xf numFmtId="40" fontId="4" fillId="2" borderId="0" xfId="0" applyNumberFormat="1" applyFont="1" applyFill="1" applyBorder="1" applyAlignment="1">
      <alignment horizontal="right" vertical="top"/>
    </xf>
    <xf numFmtId="38" fontId="4" fillId="2" borderId="0" xfId="0" applyNumberFormat="1" applyFont="1" applyFill="1" applyAlignment="1">
      <alignment vertical="top"/>
    </xf>
    <xf numFmtId="38" fontId="4" fillId="2" borderId="0" xfId="0" applyNumberFormat="1" applyFont="1" applyFill="1" applyBorder="1" applyAlignment="1">
      <alignment horizontal="right" vertical="top"/>
    </xf>
    <xf numFmtId="38" fontId="4" fillId="2" borderId="0" xfId="0" applyNumberFormat="1" applyFont="1" applyFill="1" applyBorder="1" applyAlignment="1">
      <alignment vertical="top"/>
    </xf>
    <xf numFmtId="38" fontId="4" fillId="2" borderId="4" xfId="0" applyNumberFormat="1" applyFont="1" applyFill="1" applyBorder="1" applyAlignment="1">
      <alignment horizontal="right" vertical="top"/>
    </xf>
    <xf numFmtId="38" fontId="4" fillId="2" borderId="5" xfId="0" applyNumberFormat="1" applyFont="1" applyFill="1" applyBorder="1" applyAlignment="1">
      <alignment horizontal="right" vertical="top"/>
    </xf>
    <xf numFmtId="40" fontId="0" fillId="2" borderId="0" xfId="0" applyNumberFormat="1" applyFill="1" applyAlignment="1">
      <alignment horizontal="left"/>
    </xf>
    <xf numFmtId="40" fontId="4" fillId="2" borderId="5" xfId="0" applyNumberFormat="1" applyFont="1" applyFill="1" applyBorder="1" applyAlignment="1">
      <alignment horizontal="right" vertical="top"/>
    </xf>
    <xf numFmtId="0" fontId="4" fillId="2" borderId="0" xfId="0" applyFont="1" applyFill="1" applyAlignment="1">
      <alignment horizontal="center" vertical="top"/>
    </xf>
    <xf numFmtId="0" fontId="1" fillId="2" borderId="0" xfId="2" applyFont="1" applyFill="1" applyAlignment="1">
      <alignment horizontal="center" vertical="center"/>
    </xf>
    <xf numFmtId="0" fontId="7" fillId="2" borderId="0" xfId="4" applyFont="1" applyFill="1"/>
    <xf numFmtId="0" fontId="2" fillId="2" borderId="0" xfId="2" applyFont="1" applyFill="1" applyAlignment="1">
      <alignment horizontal="right" vertical="center"/>
    </xf>
    <xf numFmtId="0" fontId="6" fillId="2" borderId="0" xfId="5" applyFill="1" applyAlignment="1">
      <alignment horizontal="left"/>
    </xf>
    <xf numFmtId="0" fontId="3" fillId="2" borderId="0" xfId="5" applyFont="1" applyFill="1" applyAlignment="1">
      <alignment horizontal="center" vertical="center"/>
    </xf>
    <xf numFmtId="37" fontId="9" fillId="2" borderId="6" xfId="4" applyNumberFormat="1" applyFont="1" applyFill="1" applyBorder="1" applyAlignment="1">
      <alignment horizontal="center" vertical="center" wrapText="1"/>
    </xf>
    <xf numFmtId="37" fontId="9" fillId="2" borderId="0" xfId="4" applyNumberFormat="1" applyFont="1" applyFill="1" applyAlignment="1">
      <alignment horizontal="center" vertical="center" wrapText="1"/>
    </xf>
    <xf numFmtId="37" fontId="9" fillId="2" borderId="11" xfId="4" applyNumberFormat="1" applyFont="1" applyFill="1" applyBorder="1" applyAlignment="1">
      <alignment horizontal="center" vertical="center" wrapText="1"/>
    </xf>
    <xf numFmtId="37" fontId="12" fillId="2" borderId="0" xfId="4" applyNumberFormat="1" applyFont="1" applyFill="1" applyAlignment="1">
      <alignment horizontal="right" vertical="center" wrapText="1"/>
    </xf>
    <xf numFmtId="43" fontId="12" fillId="2" borderId="0" xfId="6" applyFont="1" applyFill="1" applyAlignment="1">
      <alignment horizontal="center" vertical="center"/>
    </xf>
    <xf numFmtId="164" fontId="13" fillId="2" borderId="0" xfId="3" applyNumberFormat="1" applyFont="1" applyFill="1" applyAlignment="1">
      <alignment horizontal="center" vertical="center"/>
    </xf>
    <xf numFmtId="164" fontId="12" fillId="2" borderId="0" xfId="3" applyNumberFormat="1" applyFont="1" applyFill="1" applyAlignment="1">
      <alignment horizontal="center" vertical="center"/>
    </xf>
    <xf numFmtId="38" fontId="15" fillId="2" borderId="0" xfId="0" applyNumberFormat="1" applyFont="1" applyFill="1" applyAlignment="1">
      <alignment horizontal="center" vertical="top"/>
    </xf>
    <xf numFmtId="38" fontId="16" fillId="2" borderId="0" xfId="0" applyNumberFormat="1" applyFont="1" applyFill="1" applyAlignment="1">
      <alignment horizontal="center"/>
    </xf>
    <xf numFmtId="38" fontId="12" fillId="2" borderId="0" xfId="6" applyNumberFormat="1" applyFont="1" applyFill="1" applyAlignment="1">
      <alignment horizontal="center" vertical="center"/>
    </xf>
    <xf numFmtId="40" fontId="15" fillId="2" borderId="0" xfId="0" applyNumberFormat="1" applyFont="1" applyFill="1" applyAlignment="1">
      <alignment horizontal="center" vertical="top"/>
    </xf>
    <xf numFmtId="38" fontId="12" fillId="2" borderId="0" xfId="4" applyNumberFormat="1" applyFont="1" applyFill="1" applyAlignment="1">
      <alignment horizontal="center" vertical="center"/>
    </xf>
    <xf numFmtId="38" fontId="16" fillId="2" borderId="0" xfId="0" applyNumberFormat="1" applyFont="1" applyFill="1" applyAlignment="1">
      <alignment horizontal="left"/>
    </xf>
    <xf numFmtId="38" fontId="15" fillId="2" borderId="0" xfId="0" applyNumberFormat="1" applyFont="1" applyFill="1" applyAlignment="1">
      <alignment horizontal="right" vertical="top"/>
    </xf>
    <xf numFmtId="38" fontId="13" fillId="2" borderId="0" xfId="4" applyNumberFormat="1" applyFont="1" applyFill="1" applyAlignment="1">
      <alignment horizontal="center" vertical="center"/>
    </xf>
    <xf numFmtId="37" fontId="19" fillId="2" borderId="12" xfId="4" applyNumberFormat="1" applyFont="1" applyFill="1" applyBorder="1" applyAlignment="1">
      <alignment horizontal="center" vertical="center"/>
    </xf>
    <xf numFmtId="0" fontId="20" fillId="2" borderId="0" xfId="4" applyFont="1" applyFill="1"/>
    <xf numFmtId="164" fontId="7" fillId="2" borderId="12" xfId="3" applyNumberFormat="1" applyFont="1" applyFill="1" applyBorder="1"/>
    <xf numFmtId="164" fontId="20" fillId="2" borderId="0" xfId="3" applyNumberFormat="1" applyFont="1" applyFill="1"/>
    <xf numFmtId="38" fontId="21" fillId="2" borderId="8" xfId="4" applyNumberFormat="1" applyFont="1" applyFill="1" applyBorder="1" applyAlignment="1">
      <alignment horizontal="center" vertical="center"/>
    </xf>
    <xf numFmtId="164" fontId="21" fillId="2" borderId="12" xfId="3" applyNumberFormat="1" applyFont="1" applyFill="1" applyBorder="1" applyAlignment="1">
      <alignment horizontal="center" vertical="center"/>
    </xf>
    <xf numFmtId="38" fontId="21" fillId="2" borderId="12" xfId="4" applyNumberFormat="1" applyFont="1" applyFill="1" applyBorder="1" applyAlignment="1">
      <alignment horizontal="center" vertical="center"/>
    </xf>
    <xf numFmtId="38" fontId="20" fillId="2" borderId="0" xfId="4" applyNumberFormat="1" applyFont="1" applyFill="1"/>
    <xf numFmtId="40" fontId="21" fillId="2" borderId="8" xfId="4" applyNumberFormat="1" applyFont="1" applyFill="1" applyBorder="1" applyAlignment="1">
      <alignment horizontal="center" vertical="center"/>
    </xf>
    <xf numFmtId="38" fontId="21" fillId="2" borderId="0" xfId="4" applyNumberFormat="1" applyFont="1" applyFill="1" applyAlignment="1">
      <alignment horizontal="center" vertical="center"/>
    </xf>
    <xf numFmtId="37" fontId="10" fillId="2" borderId="10" xfId="4" applyNumberFormat="1" applyFont="1" applyFill="1" applyBorder="1" applyAlignment="1">
      <alignment horizontal="center" vertical="center"/>
    </xf>
    <xf numFmtId="37" fontId="10" fillId="2" borderId="0" xfId="4" applyNumberFormat="1" applyFont="1" applyFill="1" applyAlignment="1">
      <alignment horizontal="center" vertical="center"/>
    </xf>
    <xf numFmtId="40" fontId="4" fillId="2" borderId="0" xfId="0" applyNumberFormat="1" applyFont="1" applyFill="1" applyAlignment="1">
      <alignment horizontal="right" vertical="top"/>
    </xf>
    <xf numFmtId="0" fontId="3" fillId="2" borderId="3" xfId="0" applyFont="1" applyFill="1" applyBorder="1" applyAlignment="1">
      <alignment horizontal="center" vertical="center" wrapText="1"/>
    </xf>
    <xf numFmtId="164" fontId="0" fillId="2" borderId="0" xfId="0" applyNumberFormat="1" applyFill="1" applyAlignment="1">
      <alignment horizontal="left"/>
    </xf>
    <xf numFmtId="0" fontId="4" fillId="2" borderId="0" xfId="0" applyFont="1" applyFill="1" applyBorder="1" applyAlignment="1">
      <alignment horizontal="right" vertical="top"/>
    </xf>
    <xf numFmtId="0" fontId="3" fillId="2" borderId="5" xfId="0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top"/>
    </xf>
    <xf numFmtId="0" fontId="0" fillId="2" borderId="4" xfId="0" applyFill="1" applyBorder="1" applyAlignment="1">
      <alignment horizontal="left"/>
    </xf>
    <xf numFmtId="0" fontId="2" fillId="2" borderId="0" xfId="0" applyFont="1" applyFill="1" applyAlignment="1">
      <alignment vertical="center"/>
    </xf>
    <xf numFmtId="0" fontId="0" fillId="2" borderId="0" xfId="0" applyFill="1" applyAlignment="1"/>
    <xf numFmtId="0" fontId="1" fillId="0" borderId="0" xfId="0" applyFont="1" applyAlignment="1">
      <alignment vertical="center"/>
    </xf>
    <xf numFmtId="0" fontId="23" fillId="0" borderId="0" xfId="0" applyFont="1" applyAlignment="1">
      <alignment horizontal="left" vertical="top"/>
    </xf>
    <xf numFmtId="0" fontId="22" fillId="0" borderId="0" xfId="0" applyFont="1" applyAlignment="1">
      <alignment horizontal="center" vertical="center"/>
    </xf>
    <xf numFmtId="0" fontId="4" fillId="2" borderId="0" xfId="0" applyFont="1" applyFill="1" applyAlignment="1">
      <alignment horizontal="right" vertical="top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4" fillId="2" borderId="4" xfId="0" applyFont="1" applyFill="1" applyBorder="1" applyAlignment="1">
      <alignment horizontal="right" vertical="top"/>
    </xf>
    <xf numFmtId="0" fontId="3" fillId="2" borderId="5" xfId="2" applyFont="1" applyFill="1" applyBorder="1" applyAlignment="1">
      <alignment horizontal="right" vertical="center"/>
    </xf>
    <xf numFmtId="0" fontId="4" fillId="2" borderId="0" xfId="2" applyFont="1" applyFill="1" applyAlignment="1">
      <alignment horizontal="right" vertical="top"/>
    </xf>
    <xf numFmtId="3" fontId="4" fillId="2" borderId="0" xfId="2" applyNumberFormat="1" applyFont="1" applyFill="1" applyAlignment="1">
      <alignment horizontal="right" vertical="top"/>
    </xf>
    <xf numFmtId="0" fontId="10" fillId="2" borderId="0" xfId="2" applyFont="1" applyFill="1" applyAlignment="1">
      <alignment horizontal="center" vertical="center"/>
    </xf>
    <xf numFmtId="0" fontId="7" fillId="2" borderId="0" xfId="2" applyFont="1" applyFill="1"/>
    <xf numFmtId="37" fontId="10" fillId="2" borderId="6" xfId="2" applyNumberFormat="1" applyFont="1" applyFill="1" applyBorder="1" applyAlignment="1">
      <alignment horizontal="center" vertical="center"/>
    </xf>
    <xf numFmtId="37" fontId="10" fillId="2" borderId="0" xfId="2" applyNumberFormat="1" applyFont="1" applyFill="1" applyAlignment="1">
      <alignment horizontal="center" vertical="center" wrapText="1"/>
    </xf>
    <xf numFmtId="2" fontId="10" fillId="2" borderId="0" xfId="2" applyNumberFormat="1" applyFont="1" applyFill="1" applyAlignment="1">
      <alignment horizontal="center" vertical="center" wrapText="1"/>
    </xf>
    <xf numFmtId="2" fontId="10" fillId="2" borderId="6" xfId="2" applyNumberFormat="1" applyFont="1" applyFill="1" applyBorder="1" applyAlignment="1">
      <alignment horizontal="center" vertical="center"/>
    </xf>
    <xf numFmtId="37" fontId="10" fillId="2" borderId="9" xfId="2" applyNumberFormat="1" applyFont="1" applyFill="1" applyBorder="1" applyAlignment="1">
      <alignment horizontal="center" vertical="center" wrapText="1"/>
    </xf>
    <xf numFmtId="37" fontId="10" fillId="2" borderId="6" xfId="2" applyNumberFormat="1" applyFont="1" applyFill="1" applyBorder="1" applyAlignment="1">
      <alignment horizontal="center" vertical="center" wrapText="1"/>
    </xf>
    <xf numFmtId="0" fontId="10" fillId="2" borderId="8" xfId="2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1" fillId="2" borderId="0" xfId="2" applyFont="1" applyFill="1" applyAlignment="1">
      <alignment horizontal="center" vertical="center"/>
    </xf>
    <xf numFmtId="37" fontId="9" fillId="2" borderId="6" xfId="2" applyNumberFormat="1" applyFont="1" applyFill="1" applyBorder="1" applyAlignment="1">
      <alignment horizontal="center" vertical="center"/>
    </xf>
    <xf numFmtId="0" fontId="7" fillId="2" borderId="7" xfId="2" applyFont="1" applyFill="1" applyBorder="1"/>
    <xf numFmtId="0" fontId="4" fillId="2" borderId="6" xfId="0" applyFont="1" applyFill="1" applyBorder="1" applyAlignment="1">
      <alignment horizontal="right" vertical="top"/>
    </xf>
    <xf numFmtId="3" fontId="4" fillId="2" borderId="6" xfId="0" applyNumberFormat="1" applyFont="1" applyFill="1" applyBorder="1" applyAlignment="1">
      <alignment horizontal="right" vertical="top"/>
    </xf>
    <xf numFmtId="4" fontId="4" fillId="2" borderId="6" xfId="0" applyNumberFormat="1" applyFont="1" applyFill="1" applyBorder="1" applyAlignment="1">
      <alignment horizontal="right" vertical="top"/>
    </xf>
    <xf numFmtId="3" fontId="4" fillId="2" borderId="0" xfId="0" applyNumberFormat="1" applyFont="1" applyFill="1" applyAlignment="1">
      <alignment horizontal="right" vertical="top"/>
    </xf>
    <xf numFmtId="4" fontId="4" fillId="2" borderId="0" xfId="0" applyNumberFormat="1" applyFont="1" applyFill="1" applyBorder="1" applyAlignment="1">
      <alignment horizontal="right" vertical="top"/>
    </xf>
    <xf numFmtId="3" fontId="4" fillId="2" borderId="0" xfId="0" applyNumberFormat="1" applyFont="1" applyFill="1" applyBorder="1" applyAlignment="1">
      <alignment horizontal="right" vertical="top"/>
    </xf>
    <xf numFmtId="4" fontId="4" fillId="2" borderId="0" xfId="0" applyNumberFormat="1" applyFont="1" applyFill="1" applyAlignment="1">
      <alignment horizontal="right" vertical="top"/>
    </xf>
    <xf numFmtId="0" fontId="4" fillId="2" borderId="2" xfId="0" applyFont="1" applyFill="1" applyBorder="1" applyAlignment="1">
      <alignment horizontal="right" vertical="top"/>
    </xf>
    <xf numFmtId="3" fontId="4" fillId="2" borderId="2" xfId="0" applyNumberFormat="1" applyFont="1" applyFill="1" applyBorder="1" applyAlignment="1">
      <alignment horizontal="right" vertical="top"/>
    </xf>
    <xf numFmtId="4" fontId="4" fillId="2" borderId="2" xfId="0" applyNumberFormat="1" applyFont="1" applyFill="1" applyBorder="1" applyAlignment="1">
      <alignment horizontal="right" vertical="top"/>
    </xf>
    <xf numFmtId="0" fontId="3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top"/>
    </xf>
    <xf numFmtId="0" fontId="3" fillId="2" borderId="4" xfId="0" applyFont="1" applyFill="1" applyBorder="1" applyAlignment="1">
      <alignment horizontal="center" vertical="center"/>
    </xf>
    <xf numFmtId="38" fontId="4" fillId="2" borderId="0" xfId="0" applyNumberFormat="1" applyFont="1" applyFill="1" applyAlignment="1">
      <alignment horizontal="right" vertical="top"/>
    </xf>
    <xf numFmtId="0" fontId="2" fillId="2" borderId="0" xfId="2" applyFont="1" applyFill="1" applyAlignment="1">
      <alignment horizontal="right" vertical="center"/>
    </xf>
    <xf numFmtId="0" fontId="3" fillId="2" borderId="4" xfId="5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</cellXfs>
  <cellStyles count="7">
    <cellStyle name="Comma" xfId="1" builtinId="3"/>
    <cellStyle name="Comma 2" xfId="3" xr:uid="{2E57F541-B66B-40C0-83DF-49E523535EF2}"/>
    <cellStyle name="Comma 2 2" xfId="6" xr:uid="{7A926DF6-579D-441E-8753-1C2978AB69B2}"/>
    <cellStyle name="Normal" xfId="0" builtinId="0"/>
    <cellStyle name="Normal 2" xfId="2" xr:uid="{14EBBBF6-2381-46BA-BAAD-36BB1578A919}"/>
    <cellStyle name="Normal 2 2" xfId="4" xr:uid="{E59A4509-0F3B-4423-828A-02D40BD3DF11}"/>
    <cellStyle name="Normal 3" xfId="5" xr:uid="{DDBC15D5-D085-4D94-B708-8E673D2CF66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9"/>
  <sheetViews>
    <sheetView rightToLeft="1" tabSelected="1" view="pageBreakPreview" zoomScaleNormal="100" zoomScaleSheetLayoutView="100" workbookViewId="0">
      <selection activeCell="F5" sqref="F5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3" ht="29.1" customHeight="1">
      <c r="A1" s="166" t="s">
        <v>0</v>
      </c>
      <c r="B1" s="166"/>
      <c r="C1" s="166"/>
    </row>
    <row r="2" spans="1:3" ht="21.75" customHeight="1">
      <c r="A2" s="166" t="s">
        <v>1</v>
      </c>
      <c r="B2" s="166"/>
      <c r="C2" s="166"/>
    </row>
    <row r="3" spans="1:3" ht="21.75" customHeight="1">
      <c r="A3" s="166" t="s">
        <v>348</v>
      </c>
      <c r="B3" s="166"/>
      <c r="C3" s="166"/>
    </row>
    <row r="4" spans="1:3" ht="7.35" customHeight="1">
      <c r="A4" s="166"/>
      <c r="B4" s="166"/>
      <c r="C4" s="166"/>
    </row>
    <row r="5" spans="1:3" ht="123.6" customHeight="1">
      <c r="A5" s="166"/>
      <c r="B5" s="166"/>
      <c r="C5" s="166"/>
    </row>
    <row r="6" spans="1:3" ht="123.6" customHeight="1">
      <c r="A6" s="166" t="s">
        <v>2</v>
      </c>
      <c r="B6" s="166"/>
      <c r="C6" s="166"/>
    </row>
    <row r="8" spans="1:3" ht="25.5">
      <c r="B8" s="165"/>
      <c r="C8" s="164"/>
    </row>
    <row r="9" spans="1:3">
      <c r="B9" s="165"/>
    </row>
  </sheetData>
  <mergeCells count="4">
    <mergeCell ref="B8:B9"/>
    <mergeCell ref="A1:C1"/>
    <mergeCell ref="A2:C5"/>
    <mergeCell ref="A6:C6"/>
  </mergeCells>
  <pageMargins left="0.39" right="0.39" top="0.39" bottom="0.39" header="0" footer="0"/>
  <pageSetup paperSize="9" scale="7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9"/>
  <sheetViews>
    <sheetView rightToLeft="1" view="pageBreakPreview" zoomScaleNormal="100" zoomScaleSheetLayoutView="100" workbookViewId="0">
      <selection activeCell="F10" sqref="F10"/>
    </sheetView>
  </sheetViews>
  <sheetFormatPr defaultRowHeight="12.75"/>
  <cols>
    <col min="1" max="1" width="6.7109375" style="9" bestFit="1" customWidth="1"/>
    <col min="2" max="2" width="22.28515625" style="9" customWidth="1"/>
    <col min="3" max="3" width="1.28515625" style="9" customWidth="1"/>
    <col min="4" max="4" width="15.7109375" style="9" bestFit="1" customWidth="1"/>
    <col min="5" max="5" width="1.28515625" style="9" customWidth="1"/>
    <col min="6" max="6" width="15.5703125" style="9" bestFit="1" customWidth="1"/>
    <col min="7" max="7" width="1.28515625" style="9" customWidth="1"/>
    <col min="8" max="8" width="11.28515625" style="9" bestFit="1" customWidth="1"/>
    <col min="9" max="9" width="1.28515625" style="9" customWidth="1"/>
    <col min="10" max="10" width="14.5703125" style="9" bestFit="1" customWidth="1"/>
    <col min="11" max="11" width="1.28515625" style="9" customWidth="1"/>
    <col min="12" max="12" width="15.5703125" style="9" bestFit="1" customWidth="1"/>
    <col min="13" max="13" width="1.28515625" style="9" customWidth="1"/>
    <col min="14" max="14" width="15.5703125" style="9" bestFit="1" customWidth="1"/>
    <col min="15" max="15" width="1.28515625" style="9" customWidth="1"/>
    <col min="16" max="16" width="15.7109375" style="9" bestFit="1" customWidth="1"/>
    <col min="17" max="17" width="1.28515625" style="9" customWidth="1"/>
    <col min="18" max="18" width="15.5703125" style="9" bestFit="1" customWidth="1"/>
    <col min="19" max="19" width="0.28515625" style="9" customWidth="1"/>
    <col min="20" max="16384" width="9.140625" style="9"/>
  </cols>
  <sheetData>
    <row r="1" spans="1:18" ht="29.1" customHeight="1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</row>
    <row r="2" spans="1:18" ht="21.75" customHeight="1">
      <c r="A2" s="170" t="s">
        <v>142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</row>
    <row r="3" spans="1:18" ht="21.75" customHeight="1">
      <c r="A3" s="170" t="s">
        <v>2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</row>
    <row r="4" spans="1:18" ht="14.45" customHeight="1"/>
    <row r="5" spans="1:18" ht="14.45" customHeight="1">
      <c r="A5" s="74" t="s">
        <v>220</v>
      </c>
      <c r="B5" s="171" t="s">
        <v>358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</row>
    <row r="6" spans="1:18" ht="14.45" customHeight="1">
      <c r="D6" s="169" t="s">
        <v>160</v>
      </c>
      <c r="E6" s="169"/>
      <c r="F6" s="169"/>
      <c r="G6" s="169"/>
      <c r="H6" s="169"/>
      <c r="I6" s="169"/>
      <c r="J6" s="169"/>
      <c r="L6" s="169" t="s">
        <v>161</v>
      </c>
      <c r="M6" s="169"/>
      <c r="N6" s="169"/>
      <c r="O6" s="169"/>
      <c r="P6" s="169"/>
      <c r="Q6" s="169"/>
      <c r="R6" s="169"/>
    </row>
    <row r="7" spans="1:18" ht="14.45" customHeight="1">
      <c r="D7" s="10"/>
      <c r="E7" s="10"/>
      <c r="F7" s="10"/>
      <c r="G7" s="10"/>
      <c r="H7" s="10"/>
      <c r="I7" s="10"/>
      <c r="J7" s="10"/>
      <c r="L7" s="10"/>
      <c r="M7" s="10"/>
      <c r="N7" s="10"/>
      <c r="O7" s="10"/>
      <c r="P7" s="10"/>
      <c r="Q7" s="10"/>
      <c r="R7" s="10"/>
    </row>
    <row r="8" spans="1:18" ht="14.45" customHeight="1">
      <c r="A8" s="169" t="s">
        <v>221</v>
      </c>
      <c r="B8" s="169"/>
      <c r="D8" s="75" t="s">
        <v>222</v>
      </c>
      <c r="F8" s="75" t="s">
        <v>164</v>
      </c>
      <c r="H8" s="75" t="s">
        <v>165</v>
      </c>
      <c r="J8" s="75" t="s">
        <v>102</v>
      </c>
      <c r="L8" s="75" t="s">
        <v>222</v>
      </c>
      <c r="N8" s="75" t="s">
        <v>164</v>
      </c>
      <c r="P8" s="75" t="s">
        <v>165</v>
      </c>
      <c r="R8" s="75" t="s">
        <v>102</v>
      </c>
    </row>
    <row r="9" spans="1:18" ht="21.75" customHeight="1">
      <c r="A9" s="106" t="s">
        <v>129</v>
      </c>
      <c r="B9" s="106"/>
      <c r="D9" s="108">
        <v>9779109367</v>
      </c>
      <c r="E9" s="109"/>
      <c r="F9" s="108">
        <v>-6528935959</v>
      </c>
      <c r="G9" s="109"/>
      <c r="H9" s="108">
        <v>0</v>
      </c>
      <c r="I9" s="109"/>
      <c r="J9" s="108">
        <v>3250173408</v>
      </c>
      <c r="K9" s="109"/>
      <c r="L9" s="108">
        <v>51681082244</v>
      </c>
      <c r="M9" s="109"/>
      <c r="N9" s="108">
        <v>-5713229741</v>
      </c>
      <c r="O9" s="109"/>
      <c r="P9" s="108">
        <v>1340108398</v>
      </c>
      <c r="Q9" s="109"/>
      <c r="R9" s="108">
        <v>47307960901</v>
      </c>
    </row>
    <row r="10" spans="1:18" ht="21.75" customHeight="1">
      <c r="A10" s="106" t="s">
        <v>224</v>
      </c>
      <c r="B10" s="106"/>
      <c r="D10" s="113">
        <v>0</v>
      </c>
      <c r="E10" s="109"/>
      <c r="F10" s="113">
        <v>0</v>
      </c>
      <c r="G10" s="109"/>
      <c r="H10" s="113">
        <v>0</v>
      </c>
      <c r="I10" s="109"/>
      <c r="J10" s="113">
        <v>0</v>
      </c>
      <c r="K10" s="109"/>
      <c r="L10" s="113">
        <v>0</v>
      </c>
      <c r="M10" s="109"/>
      <c r="N10" s="113">
        <v>0</v>
      </c>
      <c r="O10" s="109"/>
      <c r="P10" s="113">
        <v>9127082650</v>
      </c>
      <c r="Q10" s="109"/>
      <c r="R10" s="113">
        <v>9127082650</v>
      </c>
    </row>
    <row r="11" spans="1:18" ht="21.75" customHeight="1">
      <c r="A11" s="106" t="s">
        <v>227</v>
      </c>
      <c r="B11" s="106"/>
      <c r="D11" s="113">
        <v>0</v>
      </c>
      <c r="E11" s="109"/>
      <c r="F11" s="113">
        <v>0</v>
      </c>
      <c r="G11" s="109"/>
      <c r="H11" s="113">
        <v>0</v>
      </c>
      <c r="I11" s="109"/>
      <c r="J11" s="113">
        <v>0</v>
      </c>
      <c r="K11" s="109"/>
      <c r="L11" s="113">
        <v>6092561889</v>
      </c>
      <c r="M11" s="109"/>
      <c r="N11" s="113">
        <v>0</v>
      </c>
      <c r="O11" s="109"/>
      <c r="P11" s="113">
        <v>2861729886</v>
      </c>
      <c r="Q11" s="109"/>
      <c r="R11" s="113">
        <v>8954291775</v>
      </c>
    </row>
    <row r="12" spans="1:18" ht="21.75" customHeight="1">
      <c r="A12" s="106" t="s">
        <v>133</v>
      </c>
      <c r="B12" s="106"/>
      <c r="D12" s="113">
        <v>1752407775</v>
      </c>
      <c r="E12" s="109"/>
      <c r="F12" s="113">
        <v>-671474686</v>
      </c>
      <c r="G12" s="109"/>
      <c r="H12" s="113">
        <v>0</v>
      </c>
      <c r="I12" s="109"/>
      <c r="J12" s="113">
        <v>1080933089</v>
      </c>
      <c r="K12" s="109"/>
      <c r="L12" s="113">
        <v>9122084647</v>
      </c>
      <c r="M12" s="109"/>
      <c r="N12" s="113">
        <v>-760417656</v>
      </c>
      <c r="O12" s="109"/>
      <c r="P12" s="113">
        <v>425254460</v>
      </c>
      <c r="Q12" s="109"/>
      <c r="R12" s="113">
        <v>8786921451</v>
      </c>
    </row>
    <row r="13" spans="1:18" ht="21.75" customHeight="1">
      <c r="A13" s="106" t="s">
        <v>223</v>
      </c>
      <c r="B13" s="106"/>
      <c r="D13" s="116">
        <v>0</v>
      </c>
      <c r="E13" s="109"/>
      <c r="F13" s="116">
        <v>0</v>
      </c>
      <c r="G13" s="109"/>
      <c r="H13" s="116">
        <v>0</v>
      </c>
      <c r="I13" s="109"/>
      <c r="J13" s="116">
        <v>0</v>
      </c>
      <c r="K13" s="109"/>
      <c r="L13" s="116">
        <v>0</v>
      </c>
      <c r="M13" s="109"/>
      <c r="N13" s="116">
        <v>0</v>
      </c>
      <c r="O13" s="109"/>
      <c r="P13" s="116">
        <v>7402809956</v>
      </c>
      <c r="Q13" s="109"/>
      <c r="R13" s="116">
        <v>7402809956</v>
      </c>
    </row>
    <row r="14" spans="1:18" ht="21.75" customHeight="1">
      <c r="A14" s="106" t="s">
        <v>229</v>
      </c>
      <c r="B14" s="106"/>
      <c r="D14" s="113">
        <v>0</v>
      </c>
      <c r="E14" s="109"/>
      <c r="F14" s="113">
        <v>0</v>
      </c>
      <c r="G14" s="109"/>
      <c r="H14" s="113">
        <v>0</v>
      </c>
      <c r="I14" s="109"/>
      <c r="J14" s="113">
        <v>0</v>
      </c>
      <c r="K14" s="109"/>
      <c r="L14" s="113">
        <v>2429719352</v>
      </c>
      <c r="M14" s="109"/>
      <c r="N14" s="113">
        <v>0</v>
      </c>
      <c r="O14" s="109"/>
      <c r="P14" s="113">
        <v>223726652</v>
      </c>
      <c r="Q14" s="109"/>
      <c r="R14" s="113">
        <v>2653446004</v>
      </c>
    </row>
    <row r="15" spans="1:18" ht="21.75" customHeight="1">
      <c r="A15" s="106" t="s">
        <v>228</v>
      </c>
      <c r="B15" s="106"/>
      <c r="D15" s="113">
        <v>0</v>
      </c>
      <c r="E15" s="109"/>
      <c r="F15" s="113">
        <v>0</v>
      </c>
      <c r="G15" s="109"/>
      <c r="H15" s="113">
        <v>0</v>
      </c>
      <c r="I15" s="109"/>
      <c r="J15" s="113">
        <v>0</v>
      </c>
      <c r="K15" s="109"/>
      <c r="L15" s="113">
        <v>2071781026</v>
      </c>
      <c r="M15" s="109"/>
      <c r="N15" s="113">
        <v>0</v>
      </c>
      <c r="O15" s="109"/>
      <c r="P15" s="113">
        <v>414882007</v>
      </c>
      <c r="Q15" s="109"/>
      <c r="R15" s="113">
        <v>2486663033</v>
      </c>
    </row>
    <row r="16" spans="1:18" ht="21.75" customHeight="1">
      <c r="A16" s="106" t="s">
        <v>225</v>
      </c>
      <c r="B16" s="106"/>
      <c r="D16" s="113">
        <v>0</v>
      </c>
      <c r="E16" s="109"/>
      <c r="F16" s="113">
        <v>0</v>
      </c>
      <c r="G16" s="109"/>
      <c r="H16" s="113">
        <v>0</v>
      </c>
      <c r="I16" s="109"/>
      <c r="J16" s="113">
        <v>0</v>
      </c>
      <c r="K16" s="109"/>
      <c r="L16" s="113">
        <v>4376624609</v>
      </c>
      <c r="M16" s="109"/>
      <c r="N16" s="113">
        <v>0</v>
      </c>
      <c r="O16" s="109"/>
      <c r="P16" s="113">
        <v>-2612441250</v>
      </c>
      <c r="Q16" s="109"/>
      <c r="R16" s="113">
        <v>1764183359</v>
      </c>
    </row>
    <row r="17" spans="1:18" ht="21.75" customHeight="1">
      <c r="A17" s="106" t="s">
        <v>226</v>
      </c>
      <c r="B17" s="106"/>
      <c r="D17" s="113">
        <v>0</v>
      </c>
      <c r="E17" s="109"/>
      <c r="F17" s="113">
        <v>0</v>
      </c>
      <c r="G17" s="109"/>
      <c r="H17" s="113">
        <v>0</v>
      </c>
      <c r="I17" s="109"/>
      <c r="J17" s="113">
        <v>0</v>
      </c>
      <c r="K17" s="109"/>
      <c r="L17" s="113">
        <v>860628502</v>
      </c>
      <c r="M17" s="109"/>
      <c r="N17" s="113">
        <v>0</v>
      </c>
      <c r="O17" s="109"/>
      <c r="P17" s="113">
        <v>219840032</v>
      </c>
      <c r="Q17" s="109"/>
      <c r="R17" s="113">
        <v>1080468534</v>
      </c>
    </row>
    <row r="18" spans="1:18" ht="21.75" customHeight="1">
      <c r="A18" s="106" t="s">
        <v>230</v>
      </c>
      <c r="B18" s="106"/>
      <c r="D18" s="118">
        <v>0</v>
      </c>
      <c r="E18" s="109"/>
      <c r="F18" s="118">
        <v>0</v>
      </c>
      <c r="G18" s="109"/>
      <c r="H18" s="118">
        <v>0</v>
      </c>
      <c r="I18" s="109"/>
      <c r="J18" s="118">
        <v>0</v>
      </c>
      <c r="K18" s="109"/>
      <c r="L18" s="118">
        <v>217108735</v>
      </c>
      <c r="M18" s="109"/>
      <c r="N18" s="118">
        <v>0</v>
      </c>
      <c r="O18" s="109"/>
      <c r="P18" s="118">
        <v>-10560782</v>
      </c>
      <c r="Q18" s="109"/>
      <c r="R18" s="118">
        <v>206547953</v>
      </c>
    </row>
    <row r="19" spans="1:18" ht="21.75" customHeight="1">
      <c r="A19" s="201" t="s">
        <v>102</v>
      </c>
      <c r="B19" s="201"/>
      <c r="D19" s="119">
        <f>SUM(D9:D18)</f>
        <v>11531517142</v>
      </c>
      <c r="E19" s="109"/>
      <c r="F19" s="119">
        <f>SUM(F9:F18)</f>
        <v>-7200410645</v>
      </c>
      <c r="G19" s="109"/>
      <c r="H19" s="119">
        <f>SUM(H9:H18)</f>
        <v>0</v>
      </c>
      <c r="I19" s="109"/>
      <c r="J19" s="119">
        <f>SUM(J9:J18)</f>
        <v>4331106497</v>
      </c>
      <c r="K19" s="109"/>
      <c r="L19" s="119">
        <f>SUM(L9:L18)</f>
        <v>76851591004</v>
      </c>
      <c r="M19" s="109"/>
      <c r="N19" s="119">
        <f>SUM(N9:N18)</f>
        <v>-6473647397</v>
      </c>
      <c r="O19" s="109"/>
      <c r="P19" s="119">
        <f>SUM(P9:P18)</f>
        <v>19392432009</v>
      </c>
      <c r="Q19" s="109"/>
      <c r="R19" s="119">
        <f>SUM(R9:R18)</f>
        <v>89770375616</v>
      </c>
    </row>
  </sheetData>
  <sortState xmlns:xlrd2="http://schemas.microsoft.com/office/spreadsheetml/2017/richdata2" ref="A9:R18">
    <sortCondition descending="1" ref="R9:R18"/>
  </sortState>
  <mergeCells count="8">
    <mergeCell ref="A19:B19"/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9" scale="8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9"/>
  <sheetViews>
    <sheetView rightToLeft="1" view="pageBreakPreview" zoomScale="115" zoomScaleNormal="100" zoomScaleSheetLayoutView="115" workbookViewId="0">
      <selection activeCell="A12" sqref="A12"/>
    </sheetView>
  </sheetViews>
  <sheetFormatPr defaultRowHeight="12.75"/>
  <cols>
    <col min="1" max="1" width="5.140625" style="9" customWidth="1"/>
    <col min="2" max="2" width="21.7109375" style="9" customWidth="1"/>
    <col min="3" max="3" width="1.28515625" style="9" customWidth="1"/>
    <col min="4" max="4" width="19.42578125" style="9" customWidth="1"/>
    <col min="5" max="5" width="1.28515625" style="9" customWidth="1"/>
    <col min="6" max="6" width="9.7109375" style="9" bestFit="1" customWidth="1"/>
    <col min="7" max="7" width="1.28515625" style="9" customWidth="1"/>
    <col min="8" max="8" width="19.42578125" style="9" customWidth="1"/>
    <col min="9" max="9" width="1.28515625" style="9" customWidth="1"/>
    <col min="10" max="10" width="9.7109375" style="9" bestFit="1" customWidth="1"/>
    <col min="11" max="11" width="0.28515625" style="9" customWidth="1"/>
    <col min="12" max="16384" width="9.140625" style="9"/>
  </cols>
  <sheetData>
    <row r="1" spans="1:10" ht="29.1" customHeight="1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ht="21.75" customHeight="1">
      <c r="A2" s="170" t="s">
        <v>142</v>
      </c>
      <c r="B2" s="170"/>
      <c r="C2" s="170"/>
      <c r="D2" s="170"/>
      <c r="E2" s="170"/>
      <c r="F2" s="170"/>
      <c r="G2" s="170"/>
      <c r="H2" s="170"/>
      <c r="I2" s="170"/>
      <c r="J2" s="170"/>
    </row>
    <row r="3" spans="1:10" ht="21.75" customHeight="1">
      <c r="A3" s="170" t="s">
        <v>2</v>
      </c>
      <c r="B3" s="170"/>
      <c r="C3" s="170"/>
      <c r="D3" s="170"/>
      <c r="E3" s="170"/>
      <c r="F3" s="170"/>
      <c r="G3" s="170"/>
      <c r="H3" s="170"/>
      <c r="I3" s="170"/>
      <c r="J3" s="170"/>
    </row>
    <row r="4" spans="1:10" ht="14.45" customHeight="1"/>
    <row r="5" spans="1:10" ht="14.45" customHeight="1">
      <c r="A5" s="74" t="s">
        <v>231</v>
      </c>
      <c r="B5" s="171" t="s">
        <v>154</v>
      </c>
      <c r="C5" s="171"/>
      <c r="D5" s="171"/>
      <c r="E5" s="171"/>
      <c r="F5" s="171"/>
      <c r="G5" s="171"/>
      <c r="H5" s="171"/>
      <c r="I5" s="171"/>
      <c r="J5" s="171"/>
    </row>
    <row r="6" spans="1:10" ht="14.45" customHeight="1">
      <c r="D6" s="169" t="s">
        <v>160</v>
      </c>
      <c r="E6" s="169"/>
      <c r="F6" s="169"/>
      <c r="H6" s="169" t="s">
        <v>161</v>
      </c>
      <c r="I6" s="169"/>
      <c r="J6" s="169"/>
    </row>
    <row r="7" spans="1:10" ht="36.4" customHeight="1">
      <c r="A7" s="169" t="s">
        <v>232</v>
      </c>
      <c r="B7" s="169"/>
      <c r="D7" s="156" t="s">
        <v>233</v>
      </c>
      <c r="E7" s="10"/>
      <c r="F7" s="156" t="s">
        <v>341</v>
      </c>
      <c r="H7" s="156" t="s">
        <v>233</v>
      </c>
      <c r="I7" s="10"/>
      <c r="J7" s="156" t="s">
        <v>342</v>
      </c>
    </row>
    <row r="8" spans="1:10" ht="21.75" customHeight="1">
      <c r="A8" s="78" t="s">
        <v>333</v>
      </c>
      <c r="B8" s="78"/>
      <c r="D8" s="80">
        <v>24676</v>
      </c>
      <c r="F8" s="41">
        <f>D8/$D$15*100</f>
        <v>0.29788006114532689</v>
      </c>
      <c r="H8" s="80">
        <v>2429651933</v>
      </c>
      <c r="J8" s="41">
        <f>H8/$H$15*100</f>
        <v>94.353400511130218</v>
      </c>
    </row>
    <row r="9" spans="1:10" ht="22.5" customHeight="1">
      <c r="A9" s="85" t="s">
        <v>335</v>
      </c>
      <c r="B9" s="85"/>
      <c r="D9" s="87">
        <v>3508626</v>
      </c>
      <c r="F9" s="102">
        <f t="shared" ref="F9:F15" si="0">D9/$D$15*100</f>
        <v>42.354908713571227</v>
      </c>
      <c r="H9" s="87">
        <v>76175101</v>
      </c>
      <c r="J9" s="102">
        <f t="shared" ref="J9:J15" si="1">H9/$H$15*100</f>
        <v>2.9581931946746858</v>
      </c>
    </row>
    <row r="10" spans="1:10" ht="21.75" customHeight="1">
      <c r="A10" s="13" t="s">
        <v>339</v>
      </c>
      <c r="B10" s="13"/>
      <c r="D10" s="83">
        <v>4713139</v>
      </c>
      <c r="F10" s="102">
        <f t="shared" si="0"/>
        <v>56.895369326731426</v>
      </c>
      <c r="H10" s="83">
        <v>67867556</v>
      </c>
      <c r="J10" s="102">
        <f t="shared" si="1"/>
        <v>2.6355769754529521</v>
      </c>
    </row>
    <row r="11" spans="1:10" ht="21.75" customHeight="1">
      <c r="A11" s="13" t="s">
        <v>337</v>
      </c>
      <c r="B11" s="13"/>
      <c r="D11" s="83">
        <v>0</v>
      </c>
      <c r="F11" s="102">
        <f t="shared" si="0"/>
        <v>0</v>
      </c>
      <c r="H11" s="83">
        <v>795901</v>
      </c>
      <c r="J11" s="102">
        <f t="shared" si="1"/>
        <v>3.0908116837741733E-2</v>
      </c>
    </row>
    <row r="12" spans="1:10" ht="21.75" customHeight="1">
      <c r="A12" s="13" t="s">
        <v>336</v>
      </c>
      <c r="B12" s="13"/>
      <c r="D12" s="83">
        <v>18782</v>
      </c>
      <c r="F12" s="102">
        <f t="shared" si="0"/>
        <v>0.22672974989591221</v>
      </c>
      <c r="H12" s="83">
        <v>287138</v>
      </c>
      <c r="J12" s="102">
        <f t="shared" si="1"/>
        <v>1.1150752232445349E-2</v>
      </c>
    </row>
    <row r="13" spans="1:10" ht="21.75" customHeight="1">
      <c r="A13" s="13" t="s">
        <v>340</v>
      </c>
      <c r="B13" s="13"/>
      <c r="D13" s="83">
        <v>18648</v>
      </c>
      <c r="F13" s="102">
        <f t="shared" si="0"/>
        <v>0.22511214865610532</v>
      </c>
      <c r="H13" s="83">
        <v>236072</v>
      </c>
      <c r="J13" s="102">
        <f t="shared" si="1"/>
        <v>9.1676489388998958E-3</v>
      </c>
    </row>
    <row r="14" spans="1:10" ht="21.75" customHeight="1">
      <c r="A14" s="88" t="s">
        <v>338</v>
      </c>
      <c r="B14" s="88"/>
      <c r="D14" s="89">
        <v>0</v>
      </c>
      <c r="F14" s="102">
        <f t="shared" si="0"/>
        <v>0</v>
      </c>
      <c r="H14" s="89">
        <v>41273</v>
      </c>
      <c r="J14" s="102">
        <f t="shared" si="1"/>
        <v>1.6028007330611653E-3</v>
      </c>
    </row>
    <row r="15" spans="1:10" ht="21.75" customHeight="1" thickBot="1">
      <c r="A15" s="201" t="s">
        <v>102</v>
      </c>
      <c r="B15" s="201"/>
      <c r="D15" s="92">
        <v>8283871</v>
      </c>
      <c r="F15" s="50">
        <f t="shared" si="0"/>
        <v>100</v>
      </c>
      <c r="H15" s="92">
        <v>2575054974</v>
      </c>
      <c r="J15" s="50">
        <f t="shared" si="1"/>
        <v>100</v>
      </c>
    </row>
    <row r="16" spans="1:10" ht="13.5" thickTop="1"/>
    <row r="19" spans="8:8">
      <c r="H19" s="11"/>
    </row>
  </sheetData>
  <sortState xmlns:xlrd2="http://schemas.microsoft.com/office/spreadsheetml/2017/richdata2" ref="A8:J14">
    <sortCondition descending="1" ref="H8:H14"/>
  </sortState>
  <mergeCells count="8">
    <mergeCell ref="A15:B15"/>
    <mergeCell ref="A7:B7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23"/>
  <sheetViews>
    <sheetView rightToLeft="1" view="pageBreakPreview" zoomScale="130" zoomScaleNormal="100" zoomScaleSheetLayoutView="130" workbookViewId="0">
      <selection activeCell="B23" sqref="B23"/>
    </sheetView>
  </sheetViews>
  <sheetFormatPr defaultRowHeight="12.75"/>
  <cols>
    <col min="1" max="1" width="5.140625" style="9" customWidth="1"/>
    <col min="2" max="2" width="41.5703125" style="9" customWidth="1"/>
    <col min="3" max="3" width="1.28515625" style="9" customWidth="1"/>
    <col min="4" max="4" width="19.42578125" style="9" customWidth="1"/>
    <col min="5" max="5" width="1.28515625" style="9" customWidth="1"/>
    <col min="6" max="6" width="19.42578125" style="9" customWidth="1"/>
    <col min="7" max="7" width="0.28515625" style="9" customWidth="1"/>
    <col min="8" max="16384" width="9.140625" style="9"/>
  </cols>
  <sheetData>
    <row r="1" spans="1:6" ht="29.1" customHeight="1">
      <c r="A1" s="170" t="s">
        <v>0</v>
      </c>
      <c r="B1" s="170"/>
      <c r="C1" s="170"/>
      <c r="D1" s="170"/>
      <c r="E1" s="170"/>
      <c r="F1" s="170"/>
    </row>
    <row r="2" spans="1:6" ht="21.75" customHeight="1">
      <c r="A2" s="170" t="s">
        <v>142</v>
      </c>
      <c r="B2" s="170"/>
      <c r="C2" s="170"/>
      <c r="D2" s="170"/>
      <c r="E2" s="170"/>
      <c r="F2" s="170"/>
    </row>
    <row r="3" spans="1:6" ht="21.75" customHeight="1">
      <c r="A3" s="170" t="s">
        <v>2</v>
      </c>
      <c r="B3" s="170"/>
      <c r="C3" s="170"/>
      <c r="D3" s="170"/>
      <c r="E3" s="170"/>
      <c r="F3" s="170"/>
    </row>
    <row r="4" spans="1:6" ht="14.45" customHeight="1"/>
    <row r="5" spans="1:6" ht="29.1" customHeight="1">
      <c r="A5" s="74" t="s">
        <v>234</v>
      </c>
      <c r="B5" s="171" t="s">
        <v>156</v>
      </c>
      <c r="C5" s="171"/>
      <c r="D5" s="171"/>
      <c r="E5" s="171"/>
      <c r="F5" s="171"/>
    </row>
    <row r="6" spans="1:6" ht="14.45" customHeight="1">
      <c r="D6" s="75" t="s">
        <v>160</v>
      </c>
      <c r="F6" s="75" t="s">
        <v>9</v>
      </c>
    </row>
    <row r="7" spans="1:6" ht="14.45" customHeight="1">
      <c r="A7" s="169" t="s">
        <v>156</v>
      </c>
      <c r="B7" s="169"/>
      <c r="D7" s="76" t="s">
        <v>139</v>
      </c>
      <c r="F7" s="76" t="s">
        <v>139</v>
      </c>
    </row>
    <row r="8" spans="1:6" ht="21.75" customHeight="1">
      <c r="A8" s="202" t="s">
        <v>235</v>
      </c>
      <c r="B8" s="202"/>
      <c r="D8" s="116">
        <v>-137931</v>
      </c>
      <c r="E8" s="109"/>
      <c r="F8" s="116">
        <v>5982489627</v>
      </c>
    </row>
    <row r="9" spans="1:6" ht="21.75" customHeight="1">
      <c r="A9" s="173" t="s">
        <v>156</v>
      </c>
      <c r="B9" s="173"/>
      <c r="D9" s="118">
        <v>0</v>
      </c>
      <c r="E9" s="109"/>
      <c r="F9" s="118">
        <v>735869687</v>
      </c>
    </row>
    <row r="10" spans="1:6" ht="21.75" customHeight="1">
      <c r="A10" s="201" t="s">
        <v>102</v>
      </c>
      <c r="B10" s="201"/>
      <c r="D10" s="119">
        <v>-137931</v>
      </c>
      <c r="E10" s="109"/>
      <c r="F10" s="119">
        <v>6718359314</v>
      </c>
    </row>
    <row r="23" spans="8:8">
      <c r="H23" s="11"/>
    </row>
  </sheetData>
  <mergeCells count="8">
    <mergeCell ref="A9:B9"/>
    <mergeCell ref="A8:B8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80"/>
  <sheetViews>
    <sheetView rightToLeft="1" view="pageBreakPreview" zoomScale="106" zoomScaleNormal="100" zoomScaleSheetLayoutView="106" workbookViewId="0">
      <selection activeCell="V14" sqref="V14"/>
    </sheetView>
  </sheetViews>
  <sheetFormatPr defaultRowHeight="12.75"/>
  <cols>
    <col min="1" max="1" width="29.85546875" style="9" bestFit="1" customWidth="1"/>
    <col min="2" max="2" width="1.28515625" style="9" customWidth="1"/>
    <col min="3" max="3" width="16.85546875" style="9" customWidth="1"/>
    <col min="4" max="4" width="1.28515625" style="9" customWidth="1"/>
    <col min="5" max="5" width="18" style="9" customWidth="1"/>
    <col min="6" max="6" width="1.28515625" style="9" customWidth="1"/>
    <col min="7" max="7" width="13.140625" style="9" customWidth="1"/>
    <col min="8" max="8" width="1.28515625" style="9" customWidth="1"/>
    <col min="9" max="9" width="16.140625" style="9" bestFit="1" customWidth="1"/>
    <col min="10" max="10" width="1.28515625" style="9" customWidth="1"/>
    <col min="11" max="11" width="10.7109375" style="9" bestFit="1" customWidth="1"/>
    <col min="12" max="12" width="1.28515625" style="9" customWidth="1"/>
    <col min="13" max="13" width="16.140625" style="9" bestFit="1" customWidth="1"/>
    <col min="14" max="14" width="1.28515625" style="9" customWidth="1"/>
    <col min="15" max="15" width="16.140625" style="9" bestFit="1" customWidth="1"/>
    <col min="16" max="16" width="1.28515625" style="9" customWidth="1"/>
    <col min="17" max="17" width="12.140625" style="9" bestFit="1" customWidth="1"/>
    <col min="18" max="18" width="1.28515625" style="9" customWidth="1"/>
    <col min="19" max="19" width="16.140625" style="9" bestFit="1" customWidth="1"/>
    <col min="20" max="20" width="0.28515625" style="9" customWidth="1"/>
    <col min="21" max="21" width="16" style="9" bestFit="1" customWidth="1"/>
    <col min="22" max="23" width="15" style="9" bestFit="1" customWidth="1"/>
    <col min="24" max="16384" width="9.140625" style="9"/>
  </cols>
  <sheetData>
    <row r="1" spans="1:22" ht="29.1" customHeight="1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</row>
    <row r="2" spans="1:22" ht="21.75" customHeight="1">
      <c r="A2" s="170" t="s">
        <v>142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</row>
    <row r="3" spans="1:22" ht="21.75" customHeight="1">
      <c r="A3" s="170" t="s">
        <v>2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</row>
    <row r="4" spans="1:22" ht="14.45" customHeight="1"/>
    <row r="5" spans="1:22" ht="14.45" customHeight="1">
      <c r="A5" s="171" t="s">
        <v>163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</row>
    <row r="6" spans="1:22" ht="14.45" customHeight="1">
      <c r="A6" s="169" t="s">
        <v>104</v>
      </c>
      <c r="C6" s="169" t="s">
        <v>236</v>
      </c>
      <c r="D6" s="169"/>
      <c r="E6" s="169"/>
      <c r="F6" s="169"/>
      <c r="G6" s="169"/>
      <c r="I6" s="169" t="s">
        <v>160</v>
      </c>
      <c r="J6" s="169"/>
      <c r="K6" s="169"/>
      <c r="L6" s="169"/>
      <c r="M6" s="169"/>
      <c r="O6" s="169" t="s">
        <v>161</v>
      </c>
      <c r="P6" s="169"/>
      <c r="Q6" s="169"/>
      <c r="R6" s="169"/>
      <c r="S6" s="169"/>
    </row>
    <row r="7" spans="1:22" ht="42">
      <c r="A7" s="169"/>
      <c r="C7" s="156" t="s">
        <v>237</v>
      </c>
      <c r="D7" s="10"/>
      <c r="E7" s="156" t="s">
        <v>238</v>
      </c>
      <c r="F7" s="10"/>
      <c r="G7" s="156" t="s">
        <v>239</v>
      </c>
      <c r="I7" s="156" t="s">
        <v>240</v>
      </c>
      <c r="J7" s="10"/>
      <c r="K7" s="156" t="s">
        <v>241</v>
      </c>
      <c r="L7" s="10"/>
      <c r="M7" s="156" t="s">
        <v>242</v>
      </c>
      <c r="O7" s="156" t="s">
        <v>240</v>
      </c>
      <c r="P7" s="10"/>
      <c r="Q7" s="156" t="s">
        <v>241</v>
      </c>
      <c r="R7" s="10"/>
      <c r="S7" s="156" t="s">
        <v>242</v>
      </c>
    </row>
    <row r="8" spans="1:22" ht="21.75" customHeight="1">
      <c r="A8" s="105" t="s">
        <v>55</v>
      </c>
      <c r="C8" s="105" t="s">
        <v>250</v>
      </c>
      <c r="E8" s="80">
        <v>80000000</v>
      </c>
      <c r="G8" s="80">
        <v>1500</v>
      </c>
      <c r="I8" s="80">
        <v>0</v>
      </c>
      <c r="K8" s="80">
        <v>0</v>
      </c>
      <c r="M8" s="80">
        <v>0</v>
      </c>
      <c r="O8" s="80">
        <v>120000000000</v>
      </c>
      <c r="Q8" s="80">
        <v>0</v>
      </c>
      <c r="S8" s="80">
        <v>120000000000</v>
      </c>
      <c r="U8" s="112"/>
      <c r="V8" s="157"/>
    </row>
    <row r="9" spans="1:22" ht="21.75" customHeight="1">
      <c r="A9" s="106" t="s">
        <v>79</v>
      </c>
      <c r="C9" s="106" t="s">
        <v>268</v>
      </c>
      <c r="E9" s="83">
        <v>9500000</v>
      </c>
      <c r="G9" s="83">
        <v>8700</v>
      </c>
      <c r="I9" s="83">
        <v>0</v>
      </c>
      <c r="K9" s="83">
        <v>0</v>
      </c>
      <c r="M9" s="83">
        <v>0</v>
      </c>
      <c r="O9" s="83">
        <v>82650000000</v>
      </c>
      <c r="Q9" s="83">
        <v>0</v>
      </c>
      <c r="S9" s="83">
        <v>82650000000</v>
      </c>
      <c r="U9" s="112"/>
      <c r="V9" s="157"/>
    </row>
    <row r="10" spans="1:22" ht="21.75" customHeight="1">
      <c r="A10" s="106" t="s">
        <v>50</v>
      </c>
      <c r="C10" s="106" t="s">
        <v>271</v>
      </c>
      <c r="E10" s="83">
        <v>349917950</v>
      </c>
      <c r="G10" s="83">
        <v>190</v>
      </c>
      <c r="I10" s="83">
        <v>0</v>
      </c>
      <c r="K10" s="83">
        <v>0</v>
      </c>
      <c r="M10" s="83">
        <v>0</v>
      </c>
      <c r="O10" s="83">
        <v>66484410500</v>
      </c>
      <c r="Q10" s="83">
        <v>0</v>
      </c>
      <c r="S10" s="83">
        <v>66484410500</v>
      </c>
      <c r="U10" s="112"/>
      <c r="V10" s="157"/>
    </row>
    <row r="11" spans="1:22" ht="21.75" customHeight="1">
      <c r="A11" s="106" t="s">
        <v>89</v>
      </c>
      <c r="C11" s="106" t="s">
        <v>244</v>
      </c>
      <c r="E11" s="83">
        <v>150000000</v>
      </c>
      <c r="G11" s="83">
        <v>290</v>
      </c>
      <c r="I11" s="83">
        <v>0</v>
      </c>
      <c r="K11" s="83">
        <v>0</v>
      </c>
      <c r="M11" s="83">
        <v>0</v>
      </c>
      <c r="O11" s="83">
        <v>43500000000</v>
      </c>
      <c r="Q11" s="83">
        <v>178035471</v>
      </c>
      <c r="S11" s="83">
        <f>O11-Q11</f>
        <v>43321964529</v>
      </c>
      <c r="U11" s="112"/>
      <c r="V11" s="157"/>
    </row>
    <row r="12" spans="1:22" ht="21.75" customHeight="1">
      <c r="A12" s="106" t="s">
        <v>80</v>
      </c>
      <c r="C12" s="106" t="s">
        <v>275</v>
      </c>
      <c r="E12" s="83">
        <v>17466578</v>
      </c>
      <c r="G12" s="83">
        <v>2223</v>
      </c>
      <c r="I12" s="83">
        <v>0</v>
      </c>
      <c r="K12" s="83">
        <v>0</v>
      </c>
      <c r="M12" s="83">
        <v>0</v>
      </c>
      <c r="O12" s="83">
        <v>38828202894</v>
      </c>
      <c r="Q12" s="83">
        <v>0</v>
      </c>
      <c r="S12" s="83">
        <v>38828202894</v>
      </c>
      <c r="U12" s="112"/>
      <c r="V12" s="157"/>
    </row>
    <row r="13" spans="1:22" ht="21.75" customHeight="1">
      <c r="A13" s="106" t="s">
        <v>66</v>
      </c>
      <c r="C13" s="106" t="s">
        <v>271</v>
      </c>
      <c r="E13" s="83">
        <v>70089991</v>
      </c>
      <c r="G13" s="83">
        <v>510</v>
      </c>
      <c r="I13" s="83">
        <v>0</v>
      </c>
      <c r="K13" s="83">
        <v>0</v>
      </c>
      <c r="M13" s="83">
        <v>0</v>
      </c>
      <c r="O13" s="83">
        <v>35745910155</v>
      </c>
      <c r="Q13" s="83">
        <v>0</v>
      </c>
      <c r="S13" s="83">
        <v>35745910155</v>
      </c>
      <c r="U13" s="112"/>
      <c r="V13" s="157"/>
    </row>
    <row r="14" spans="1:22" ht="21.75" customHeight="1">
      <c r="A14" s="106" t="s">
        <v>77</v>
      </c>
      <c r="C14" s="106" t="s">
        <v>268</v>
      </c>
      <c r="E14" s="83">
        <v>48553677</v>
      </c>
      <c r="G14" s="83">
        <v>600</v>
      </c>
      <c r="I14" s="83">
        <v>0</v>
      </c>
      <c r="K14" s="83">
        <v>0</v>
      </c>
      <c r="M14" s="83">
        <v>0</v>
      </c>
      <c r="O14" s="83">
        <v>29132206200</v>
      </c>
      <c r="Q14" s="83">
        <v>0</v>
      </c>
      <c r="S14" s="83">
        <v>29132206200</v>
      </c>
      <c r="U14" s="112"/>
      <c r="V14" s="157"/>
    </row>
    <row r="15" spans="1:22" ht="21.75" customHeight="1">
      <c r="A15" s="106" t="s">
        <v>31</v>
      </c>
      <c r="C15" s="106" t="s">
        <v>270</v>
      </c>
      <c r="E15" s="83">
        <v>752997</v>
      </c>
      <c r="G15" s="83">
        <v>38000</v>
      </c>
      <c r="I15" s="83">
        <v>0</v>
      </c>
      <c r="K15" s="83">
        <v>0</v>
      </c>
      <c r="M15" s="83">
        <v>0</v>
      </c>
      <c r="O15" s="83">
        <v>28613886000</v>
      </c>
      <c r="Q15" s="83">
        <v>0</v>
      </c>
      <c r="S15" s="83">
        <v>28613886000</v>
      </c>
      <c r="U15" s="112"/>
      <c r="V15" s="157"/>
    </row>
    <row r="16" spans="1:22" ht="21.75" customHeight="1">
      <c r="A16" s="106" t="s">
        <v>88</v>
      </c>
      <c r="C16" s="106" t="s">
        <v>251</v>
      </c>
      <c r="E16" s="83">
        <v>68704443</v>
      </c>
      <c r="G16" s="83">
        <v>370</v>
      </c>
      <c r="I16" s="83">
        <v>0</v>
      </c>
      <c r="K16" s="83">
        <v>0</v>
      </c>
      <c r="M16" s="83">
        <v>0</v>
      </c>
      <c r="O16" s="83">
        <v>25420643910</v>
      </c>
      <c r="Q16" s="83">
        <v>0</v>
      </c>
      <c r="S16" s="83">
        <v>25420643910</v>
      </c>
      <c r="U16" s="112"/>
      <c r="V16" s="157"/>
    </row>
    <row r="17" spans="1:22" ht="21.75" customHeight="1">
      <c r="A17" s="106" t="s">
        <v>73</v>
      </c>
      <c r="C17" s="106" t="s">
        <v>262</v>
      </c>
      <c r="E17" s="83">
        <v>79836111</v>
      </c>
      <c r="G17" s="83">
        <v>280</v>
      </c>
      <c r="I17" s="83">
        <v>0</v>
      </c>
      <c r="K17" s="83">
        <v>0</v>
      </c>
      <c r="M17" s="83">
        <v>0</v>
      </c>
      <c r="O17" s="83">
        <v>22354111080</v>
      </c>
      <c r="Q17" s="83">
        <v>0</v>
      </c>
      <c r="S17" s="83">
        <v>22354111080</v>
      </c>
      <c r="U17" s="112"/>
      <c r="V17" s="157"/>
    </row>
    <row r="18" spans="1:22" ht="21.75" customHeight="1">
      <c r="A18" s="106" t="s">
        <v>26</v>
      </c>
      <c r="C18" s="106" t="s">
        <v>267</v>
      </c>
      <c r="E18" s="83">
        <v>21666789</v>
      </c>
      <c r="G18" s="83">
        <v>936</v>
      </c>
      <c r="I18" s="83">
        <v>0</v>
      </c>
      <c r="K18" s="83">
        <v>0</v>
      </c>
      <c r="M18" s="83">
        <v>0</v>
      </c>
      <c r="O18" s="83">
        <v>20280114504</v>
      </c>
      <c r="Q18" s="83">
        <v>0</v>
      </c>
      <c r="S18" s="83">
        <v>20280114504</v>
      </c>
      <c r="U18" s="112"/>
      <c r="V18" s="157"/>
    </row>
    <row r="19" spans="1:22" ht="21.75" customHeight="1">
      <c r="A19" s="106" t="s">
        <v>24</v>
      </c>
      <c r="C19" s="106" t="s">
        <v>259</v>
      </c>
      <c r="E19" s="83">
        <v>49590165</v>
      </c>
      <c r="G19" s="83">
        <v>350</v>
      </c>
      <c r="I19" s="83">
        <v>0</v>
      </c>
      <c r="K19" s="83">
        <v>0</v>
      </c>
      <c r="M19" s="83">
        <v>0</v>
      </c>
      <c r="O19" s="83">
        <v>17356557750</v>
      </c>
      <c r="Q19" s="83">
        <v>0</v>
      </c>
      <c r="S19" s="83">
        <v>17356557750</v>
      </c>
      <c r="U19" s="112"/>
      <c r="V19" s="157"/>
    </row>
    <row r="20" spans="1:22" ht="21.75" customHeight="1">
      <c r="A20" s="106" t="s">
        <v>29</v>
      </c>
      <c r="C20" s="106" t="s">
        <v>253</v>
      </c>
      <c r="E20" s="83">
        <v>2000000</v>
      </c>
      <c r="G20" s="83">
        <v>8362</v>
      </c>
      <c r="I20" s="83">
        <v>0</v>
      </c>
      <c r="K20" s="83">
        <v>0</v>
      </c>
      <c r="M20" s="83">
        <v>0</v>
      </c>
      <c r="O20" s="83">
        <v>16726000000</v>
      </c>
      <c r="Q20" s="83">
        <v>0</v>
      </c>
      <c r="S20" s="83">
        <v>16726000000</v>
      </c>
      <c r="U20" s="112"/>
      <c r="V20" s="157"/>
    </row>
    <row r="21" spans="1:22" ht="21.75" customHeight="1">
      <c r="A21" s="106" t="s">
        <v>57</v>
      </c>
      <c r="C21" s="106" t="s">
        <v>265</v>
      </c>
      <c r="E21" s="83">
        <v>1989000</v>
      </c>
      <c r="G21" s="83">
        <v>6810</v>
      </c>
      <c r="I21" s="83">
        <v>0</v>
      </c>
      <c r="K21" s="83">
        <v>0</v>
      </c>
      <c r="M21" s="83">
        <v>0</v>
      </c>
      <c r="O21" s="83">
        <v>13545090000</v>
      </c>
      <c r="Q21" s="83">
        <v>0</v>
      </c>
      <c r="S21" s="83">
        <v>13545090000</v>
      </c>
      <c r="U21" s="112"/>
      <c r="V21" s="157"/>
    </row>
    <row r="22" spans="1:22" ht="21.75" customHeight="1">
      <c r="A22" s="106" t="s">
        <v>49</v>
      </c>
      <c r="C22" s="106" t="s">
        <v>272</v>
      </c>
      <c r="E22" s="83">
        <v>6200000</v>
      </c>
      <c r="G22" s="83">
        <v>2000</v>
      </c>
      <c r="I22" s="83">
        <v>0</v>
      </c>
      <c r="K22" s="83">
        <v>0</v>
      </c>
      <c r="M22" s="83">
        <v>0</v>
      </c>
      <c r="O22" s="83">
        <v>12400000000</v>
      </c>
      <c r="Q22" s="83">
        <v>0</v>
      </c>
      <c r="S22" s="83">
        <v>12400000000</v>
      </c>
      <c r="U22" s="112"/>
      <c r="V22" s="157"/>
    </row>
    <row r="23" spans="1:22" ht="21.75" customHeight="1">
      <c r="A23" s="106" t="s">
        <v>86</v>
      </c>
      <c r="C23" s="106" t="s">
        <v>261</v>
      </c>
      <c r="E23" s="83">
        <v>39000000</v>
      </c>
      <c r="G23" s="83">
        <v>310</v>
      </c>
      <c r="I23" s="83">
        <v>0</v>
      </c>
      <c r="K23" s="83">
        <v>0</v>
      </c>
      <c r="M23" s="83">
        <v>0</v>
      </c>
      <c r="O23" s="83">
        <v>12090000000</v>
      </c>
      <c r="Q23" s="83">
        <v>0</v>
      </c>
      <c r="S23" s="83">
        <v>12090000000</v>
      </c>
      <c r="U23" s="112"/>
      <c r="V23" s="157"/>
    </row>
    <row r="24" spans="1:22" ht="21.75" customHeight="1">
      <c r="A24" s="106" t="s">
        <v>39</v>
      </c>
      <c r="C24" s="106" t="s">
        <v>252</v>
      </c>
      <c r="E24" s="83">
        <v>24400000</v>
      </c>
      <c r="G24" s="83">
        <v>460</v>
      </c>
      <c r="I24" s="83">
        <v>0</v>
      </c>
      <c r="K24" s="83">
        <v>0</v>
      </c>
      <c r="M24" s="83">
        <v>0</v>
      </c>
      <c r="O24" s="83">
        <v>11224000000</v>
      </c>
      <c r="Q24" s="83">
        <v>0</v>
      </c>
      <c r="S24" s="83">
        <v>11224000000</v>
      </c>
      <c r="U24" s="112"/>
      <c r="V24" s="157"/>
    </row>
    <row r="25" spans="1:22" ht="21.75" customHeight="1">
      <c r="A25" s="106" t="s">
        <v>61</v>
      </c>
      <c r="C25" s="106" t="s">
        <v>258</v>
      </c>
      <c r="E25" s="83">
        <v>13750000</v>
      </c>
      <c r="G25" s="83">
        <v>750</v>
      </c>
      <c r="I25" s="83">
        <v>0</v>
      </c>
      <c r="K25" s="83">
        <v>0</v>
      </c>
      <c r="M25" s="83">
        <v>0</v>
      </c>
      <c r="O25" s="83">
        <v>10312500000</v>
      </c>
      <c r="Q25" s="83">
        <v>0</v>
      </c>
      <c r="S25" s="83">
        <v>10312500000</v>
      </c>
      <c r="U25" s="112"/>
      <c r="V25" s="157"/>
    </row>
    <row r="26" spans="1:22" ht="21.75" customHeight="1">
      <c r="A26" s="106" t="s">
        <v>25</v>
      </c>
      <c r="C26" s="106" t="s">
        <v>243</v>
      </c>
      <c r="E26" s="83">
        <v>28025546</v>
      </c>
      <c r="G26" s="83">
        <v>360</v>
      </c>
      <c r="I26" s="83">
        <v>0</v>
      </c>
      <c r="K26" s="83">
        <v>0</v>
      </c>
      <c r="M26" s="83">
        <v>0</v>
      </c>
      <c r="O26" s="83">
        <v>10089196560</v>
      </c>
      <c r="Q26" s="83">
        <v>0</v>
      </c>
      <c r="S26" s="83">
        <v>10089196560</v>
      </c>
      <c r="U26" s="112"/>
      <c r="V26" s="157"/>
    </row>
    <row r="27" spans="1:22" ht="21.75" customHeight="1">
      <c r="A27" s="106" t="s">
        <v>30</v>
      </c>
      <c r="C27" s="106" t="s">
        <v>251</v>
      </c>
      <c r="E27" s="83">
        <v>59839294</v>
      </c>
      <c r="G27" s="83">
        <v>160</v>
      </c>
      <c r="I27" s="83">
        <v>0</v>
      </c>
      <c r="K27" s="83">
        <v>0</v>
      </c>
      <c r="M27" s="83">
        <v>0</v>
      </c>
      <c r="O27" s="83">
        <v>9574287040</v>
      </c>
      <c r="Q27" s="83">
        <v>0</v>
      </c>
      <c r="S27" s="83">
        <v>9574287040</v>
      </c>
      <c r="U27" s="112"/>
      <c r="V27" s="157"/>
    </row>
    <row r="28" spans="1:22" ht="21.75" customHeight="1">
      <c r="A28" s="106" t="s">
        <v>33</v>
      </c>
      <c r="C28" s="106" t="s">
        <v>259</v>
      </c>
      <c r="E28" s="83">
        <v>2258932</v>
      </c>
      <c r="G28" s="83">
        <v>4200</v>
      </c>
      <c r="I28" s="83">
        <v>0</v>
      </c>
      <c r="K28" s="83">
        <v>0</v>
      </c>
      <c r="M28" s="83">
        <v>0</v>
      </c>
      <c r="O28" s="83">
        <v>9487514400</v>
      </c>
      <c r="Q28" s="83">
        <v>0</v>
      </c>
      <c r="S28" s="83">
        <v>9487514400</v>
      </c>
      <c r="U28" s="112"/>
      <c r="V28" s="157"/>
    </row>
    <row r="29" spans="1:22" ht="21.75" customHeight="1">
      <c r="A29" s="106" t="s">
        <v>75</v>
      </c>
      <c r="C29" s="106" t="s">
        <v>281</v>
      </c>
      <c r="E29" s="83">
        <v>20723066</v>
      </c>
      <c r="G29" s="83">
        <v>450</v>
      </c>
      <c r="I29" s="83">
        <v>0</v>
      </c>
      <c r="K29" s="83">
        <v>0</v>
      </c>
      <c r="M29" s="83">
        <v>0</v>
      </c>
      <c r="O29" s="83">
        <v>9325379700</v>
      </c>
      <c r="Q29" s="83">
        <v>0</v>
      </c>
      <c r="S29" s="83">
        <v>9325379700</v>
      </c>
      <c r="U29" s="112"/>
      <c r="V29" s="157"/>
    </row>
    <row r="30" spans="1:22" ht="21.75" customHeight="1">
      <c r="A30" s="106" t="s">
        <v>45</v>
      </c>
      <c r="C30" s="106" t="s">
        <v>253</v>
      </c>
      <c r="E30" s="83">
        <v>12400000</v>
      </c>
      <c r="G30" s="83">
        <v>750</v>
      </c>
      <c r="I30" s="83">
        <v>0</v>
      </c>
      <c r="K30" s="83">
        <v>0</v>
      </c>
      <c r="M30" s="83">
        <v>0</v>
      </c>
      <c r="O30" s="83">
        <v>9300000000</v>
      </c>
      <c r="Q30" s="83">
        <v>0</v>
      </c>
      <c r="S30" s="83">
        <v>9300000000</v>
      </c>
      <c r="U30" s="112"/>
      <c r="V30" s="157"/>
    </row>
    <row r="31" spans="1:22" ht="21.75" customHeight="1">
      <c r="A31" s="106" t="s">
        <v>58</v>
      </c>
      <c r="C31" s="106" t="s">
        <v>251</v>
      </c>
      <c r="E31" s="83">
        <v>4450581</v>
      </c>
      <c r="G31" s="83">
        <v>2070</v>
      </c>
      <c r="I31" s="83">
        <v>0</v>
      </c>
      <c r="K31" s="83">
        <v>0</v>
      </c>
      <c r="M31" s="83">
        <v>0</v>
      </c>
      <c r="O31" s="83">
        <v>9212702670</v>
      </c>
      <c r="Q31" s="83">
        <v>0</v>
      </c>
      <c r="S31" s="83">
        <v>9212702670</v>
      </c>
      <c r="U31" s="112"/>
      <c r="V31" s="157"/>
    </row>
    <row r="32" spans="1:22" ht="21.75" customHeight="1">
      <c r="A32" s="106" t="s">
        <v>52</v>
      </c>
      <c r="C32" s="106" t="s">
        <v>278</v>
      </c>
      <c r="E32" s="83">
        <v>7934574</v>
      </c>
      <c r="G32" s="83">
        <v>1100</v>
      </c>
      <c r="I32" s="83">
        <v>0</v>
      </c>
      <c r="K32" s="83">
        <v>0</v>
      </c>
      <c r="M32" s="83">
        <v>0</v>
      </c>
      <c r="O32" s="83">
        <v>8728031400</v>
      </c>
      <c r="Q32" s="83">
        <v>0</v>
      </c>
      <c r="S32" s="83">
        <v>8728031400</v>
      </c>
      <c r="U32" s="112"/>
      <c r="V32" s="157"/>
    </row>
    <row r="33" spans="1:23" ht="21.75" customHeight="1">
      <c r="A33" s="106" t="s">
        <v>59</v>
      </c>
      <c r="C33" s="106" t="s">
        <v>256</v>
      </c>
      <c r="E33" s="83">
        <v>3611609</v>
      </c>
      <c r="G33" s="83">
        <v>2360</v>
      </c>
      <c r="I33" s="83">
        <v>0</v>
      </c>
      <c r="K33" s="83">
        <v>0</v>
      </c>
      <c r="M33" s="83">
        <v>0</v>
      </c>
      <c r="O33" s="83">
        <v>8523397240</v>
      </c>
      <c r="Q33" s="83">
        <v>0</v>
      </c>
      <c r="S33" s="83">
        <v>8523397240</v>
      </c>
      <c r="U33" s="112"/>
      <c r="V33" s="157"/>
    </row>
    <row r="34" spans="1:23" ht="21.75" customHeight="1">
      <c r="A34" s="106" t="s">
        <v>60</v>
      </c>
      <c r="C34" s="106" t="s">
        <v>264</v>
      </c>
      <c r="E34" s="83">
        <v>684000</v>
      </c>
      <c r="G34" s="83">
        <v>12450</v>
      </c>
      <c r="I34" s="83">
        <v>0</v>
      </c>
      <c r="K34" s="83">
        <v>0</v>
      </c>
      <c r="M34" s="83">
        <v>0</v>
      </c>
      <c r="O34" s="83">
        <v>8515800000</v>
      </c>
      <c r="Q34" s="83">
        <v>0</v>
      </c>
      <c r="S34" s="83">
        <v>8515800000</v>
      </c>
      <c r="U34" s="112"/>
      <c r="V34" s="157"/>
    </row>
    <row r="35" spans="1:23" ht="21.75" customHeight="1">
      <c r="A35" s="106" t="s">
        <v>21</v>
      </c>
      <c r="C35" s="106" t="s">
        <v>248</v>
      </c>
      <c r="E35" s="83">
        <v>35390949</v>
      </c>
      <c r="G35" s="83">
        <v>240</v>
      </c>
      <c r="I35" s="83">
        <v>0</v>
      </c>
      <c r="K35" s="83">
        <v>0</v>
      </c>
      <c r="M35" s="83">
        <v>0</v>
      </c>
      <c r="O35" s="83">
        <v>8493827760</v>
      </c>
      <c r="Q35" s="83">
        <v>0</v>
      </c>
      <c r="S35" s="83">
        <v>8493827760</v>
      </c>
      <c r="U35" s="112"/>
      <c r="V35" s="157"/>
    </row>
    <row r="36" spans="1:23" ht="21.75" customHeight="1">
      <c r="A36" s="106" t="s">
        <v>78</v>
      </c>
      <c r="C36" s="106" t="s">
        <v>257</v>
      </c>
      <c r="E36" s="83">
        <v>5927737</v>
      </c>
      <c r="G36" s="83">
        <v>1430</v>
      </c>
      <c r="I36" s="83">
        <v>0</v>
      </c>
      <c r="K36" s="83">
        <v>0</v>
      </c>
      <c r="M36" s="83">
        <v>0</v>
      </c>
      <c r="O36" s="83">
        <v>8476663910</v>
      </c>
      <c r="Q36" s="83">
        <v>0</v>
      </c>
      <c r="S36" s="83">
        <v>8476663910</v>
      </c>
      <c r="U36" s="112"/>
      <c r="V36" s="157"/>
    </row>
    <row r="37" spans="1:23" ht="21.75" customHeight="1">
      <c r="A37" s="106" t="s">
        <v>210</v>
      </c>
      <c r="C37" s="106" t="s">
        <v>259</v>
      </c>
      <c r="E37" s="83">
        <v>11870000</v>
      </c>
      <c r="G37" s="83">
        <v>700</v>
      </c>
      <c r="I37" s="83">
        <v>0</v>
      </c>
      <c r="K37" s="83">
        <v>0</v>
      </c>
      <c r="M37" s="83">
        <v>0</v>
      </c>
      <c r="O37" s="83">
        <v>8309000000</v>
      </c>
      <c r="Q37" s="83">
        <v>0</v>
      </c>
      <c r="S37" s="83">
        <v>8309000000</v>
      </c>
      <c r="U37" s="112"/>
      <c r="V37" s="157"/>
    </row>
    <row r="38" spans="1:23" ht="21.75" customHeight="1">
      <c r="A38" s="106" t="s">
        <v>343</v>
      </c>
      <c r="C38" s="106"/>
      <c r="E38" s="83"/>
      <c r="G38" s="83"/>
      <c r="I38" s="83">
        <v>0</v>
      </c>
      <c r="K38" s="83">
        <v>0</v>
      </c>
      <c r="M38" s="83">
        <v>0</v>
      </c>
      <c r="O38" s="83">
        <v>8156298898</v>
      </c>
      <c r="Q38" s="83"/>
      <c r="S38" s="83">
        <v>8156298898</v>
      </c>
      <c r="U38" s="112"/>
      <c r="V38" s="157"/>
    </row>
    <row r="39" spans="1:23" ht="21.75" customHeight="1">
      <c r="A39" s="106" t="s">
        <v>97</v>
      </c>
      <c r="C39" s="106" t="s">
        <v>264</v>
      </c>
      <c r="E39" s="83">
        <v>1000000</v>
      </c>
      <c r="G39" s="83">
        <v>7700</v>
      </c>
      <c r="I39" s="83">
        <v>0</v>
      </c>
      <c r="K39" s="83">
        <v>0</v>
      </c>
      <c r="M39" s="83">
        <v>0</v>
      </c>
      <c r="O39" s="83">
        <v>7700000000</v>
      </c>
      <c r="Q39" s="83">
        <v>0</v>
      </c>
      <c r="S39" s="83">
        <v>7700000000</v>
      </c>
      <c r="U39" s="112"/>
      <c r="V39" s="157"/>
    </row>
    <row r="40" spans="1:23" ht="21.75" customHeight="1">
      <c r="A40" s="106" t="s">
        <v>20</v>
      </c>
      <c r="C40" s="106" t="s">
        <v>251</v>
      </c>
      <c r="E40" s="83">
        <v>84086022</v>
      </c>
      <c r="G40" s="83">
        <v>90</v>
      </c>
      <c r="I40" s="83">
        <v>0</v>
      </c>
      <c r="K40" s="83">
        <v>0</v>
      </c>
      <c r="M40" s="83">
        <v>0</v>
      </c>
      <c r="O40" s="83">
        <v>7567741980</v>
      </c>
      <c r="Q40" s="83">
        <v>0</v>
      </c>
      <c r="S40" s="83">
        <v>7567741980</v>
      </c>
      <c r="U40" s="112"/>
      <c r="V40" s="157"/>
    </row>
    <row r="41" spans="1:23" ht="21.75" customHeight="1">
      <c r="A41" s="106" t="s">
        <v>51</v>
      </c>
      <c r="C41" s="106" t="s">
        <v>270</v>
      </c>
      <c r="E41" s="83">
        <v>1981502</v>
      </c>
      <c r="G41" s="83">
        <v>3800</v>
      </c>
      <c r="I41" s="83">
        <v>0</v>
      </c>
      <c r="K41" s="83">
        <v>0</v>
      </c>
      <c r="M41" s="83">
        <v>0</v>
      </c>
      <c r="O41" s="83">
        <v>7529707600</v>
      </c>
      <c r="Q41" s="83">
        <v>0</v>
      </c>
      <c r="S41" s="83">
        <v>7529707600</v>
      </c>
      <c r="U41" s="112"/>
      <c r="V41" s="157"/>
    </row>
    <row r="42" spans="1:23" ht="21.75" customHeight="1">
      <c r="A42" s="158" t="s">
        <v>91</v>
      </c>
      <c r="C42" s="158" t="s">
        <v>243</v>
      </c>
      <c r="E42" s="87">
        <v>7081765</v>
      </c>
      <c r="G42" s="87">
        <v>1050</v>
      </c>
      <c r="I42" s="87">
        <v>0</v>
      </c>
      <c r="K42" s="87">
        <v>0</v>
      </c>
      <c r="M42" s="87">
        <v>0</v>
      </c>
      <c r="O42" s="87">
        <v>7435853250</v>
      </c>
      <c r="Q42" s="87">
        <v>0</v>
      </c>
      <c r="S42" s="87">
        <v>7435853250</v>
      </c>
      <c r="U42" s="112"/>
      <c r="V42" s="157"/>
    </row>
    <row r="43" spans="1:23" ht="21.75" customHeight="1">
      <c r="A43" s="106" t="s">
        <v>87</v>
      </c>
      <c r="C43" s="106" t="s">
        <v>261</v>
      </c>
      <c r="E43" s="83">
        <v>18717310</v>
      </c>
      <c r="G43" s="83">
        <v>380</v>
      </c>
      <c r="I43" s="83">
        <v>0</v>
      </c>
      <c r="K43" s="83">
        <v>0</v>
      </c>
      <c r="M43" s="83">
        <v>0</v>
      </c>
      <c r="O43" s="83">
        <v>7112577800</v>
      </c>
      <c r="Q43" s="83">
        <v>0</v>
      </c>
      <c r="S43" s="83">
        <v>7112577800</v>
      </c>
      <c r="U43" s="112"/>
      <c r="V43" s="157"/>
    </row>
    <row r="44" spans="1:23" ht="21.75" customHeight="1">
      <c r="A44" s="106" t="s">
        <v>47</v>
      </c>
      <c r="C44" s="106" t="s">
        <v>247</v>
      </c>
      <c r="E44" s="83">
        <v>26097116</v>
      </c>
      <c r="G44" s="83">
        <v>266</v>
      </c>
      <c r="I44" s="83">
        <v>0</v>
      </c>
      <c r="K44" s="83">
        <v>0</v>
      </c>
      <c r="M44" s="83">
        <v>0</v>
      </c>
      <c r="O44" s="83">
        <v>6941832856</v>
      </c>
      <c r="Q44" s="83">
        <v>0</v>
      </c>
      <c r="S44" s="83">
        <v>6941832856</v>
      </c>
      <c r="U44" s="112"/>
      <c r="V44" s="157"/>
    </row>
    <row r="45" spans="1:23" ht="21.75" customHeight="1">
      <c r="A45" s="106" t="s">
        <v>19</v>
      </c>
      <c r="C45" s="106" t="s">
        <v>251</v>
      </c>
      <c r="E45" s="83">
        <v>22088821</v>
      </c>
      <c r="G45" s="83">
        <v>250</v>
      </c>
      <c r="I45" s="83">
        <v>0</v>
      </c>
      <c r="K45" s="83">
        <v>0</v>
      </c>
      <c r="M45" s="83">
        <v>0</v>
      </c>
      <c r="O45" s="83">
        <v>5522205250</v>
      </c>
      <c r="Q45" s="83">
        <v>0</v>
      </c>
      <c r="S45" s="83">
        <v>5522205250</v>
      </c>
      <c r="U45" s="112"/>
      <c r="V45" s="157"/>
    </row>
    <row r="46" spans="1:23" ht="21.75" customHeight="1">
      <c r="A46" s="106" t="s">
        <v>46</v>
      </c>
      <c r="C46" s="106" t="s">
        <v>254</v>
      </c>
      <c r="E46" s="83">
        <v>1027114</v>
      </c>
      <c r="G46" s="83">
        <v>5375</v>
      </c>
      <c r="I46" s="83">
        <v>0</v>
      </c>
      <c r="K46" s="83">
        <v>0</v>
      </c>
      <c r="M46" s="83">
        <v>0</v>
      </c>
      <c r="O46" s="83">
        <v>5520737750</v>
      </c>
      <c r="Q46" s="83">
        <v>0</v>
      </c>
      <c r="S46" s="83">
        <v>5520737750</v>
      </c>
      <c r="U46" s="112"/>
      <c r="V46" s="157"/>
    </row>
    <row r="47" spans="1:23" ht="21.75" customHeight="1">
      <c r="A47" s="106" t="s">
        <v>31</v>
      </c>
      <c r="C47" s="106" t="s">
        <v>269</v>
      </c>
      <c r="E47" s="83">
        <v>500000</v>
      </c>
      <c r="G47" s="83">
        <v>11000</v>
      </c>
      <c r="I47" s="83">
        <v>0</v>
      </c>
      <c r="K47" s="83">
        <v>0</v>
      </c>
      <c r="M47" s="83">
        <v>0</v>
      </c>
      <c r="O47" s="83">
        <v>5500000000</v>
      </c>
      <c r="Q47" s="83">
        <v>0</v>
      </c>
      <c r="S47" s="83">
        <v>5500000000</v>
      </c>
      <c r="U47" s="112"/>
      <c r="V47" s="157"/>
      <c r="W47" s="157"/>
    </row>
    <row r="48" spans="1:23" ht="21.75" customHeight="1">
      <c r="A48" s="106" t="s">
        <v>64</v>
      </c>
      <c r="C48" s="106" t="s">
        <v>273</v>
      </c>
      <c r="E48" s="83">
        <v>20258332</v>
      </c>
      <c r="G48" s="83">
        <v>266</v>
      </c>
      <c r="I48" s="83">
        <v>0</v>
      </c>
      <c r="K48" s="83">
        <v>0</v>
      </c>
      <c r="M48" s="83">
        <v>0</v>
      </c>
      <c r="O48" s="83">
        <v>5388716312</v>
      </c>
      <c r="Q48" s="83">
        <v>0</v>
      </c>
      <c r="S48" s="83">
        <v>5388716312</v>
      </c>
      <c r="U48" s="112"/>
      <c r="V48" s="157"/>
    </row>
    <row r="49" spans="1:22" ht="21.75" customHeight="1">
      <c r="A49" s="106" t="s">
        <v>95</v>
      </c>
      <c r="C49" s="106" t="s">
        <v>276</v>
      </c>
      <c r="E49" s="83">
        <v>12645183</v>
      </c>
      <c r="G49" s="83">
        <v>400</v>
      </c>
      <c r="I49" s="83">
        <v>0</v>
      </c>
      <c r="K49" s="83">
        <v>0</v>
      </c>
      <c r="M49" s="83">
        <v>0</v>
      </c>
      <c r="O49" s="83">
        <v>5058073200</v>
      </c>
      <c r="Q49" s="83">
        <v>0</v>
      </c>
      <c r="S49" s="83">
        <v>5058073200</v>
      </c>
      <c r="U49" s="112"/>
      <c r="V49" s="157"/>
    </row>
    <row r="50" spans="1:22" ht="21.75" customHeight="1">
      <c r="A50" s="106" t="s">
        <v>35</v>
      </c>
      <c r="C50" s="106" t="s">
        <v>255</v>
      </c>
      <c r="E50" s="83">
        <v>1000000</v>
      </c>
      <c r="G50" s="83">
        <v>4984</v>
      </c>
      <c r="I50" s="83">
        <v>0</v>
      </c>
      <c r="K50" s="83">
        <v>0</v>
      </c>
      <c r="M50" s="83">
        <v>0</v>
      </c>
      <c r="O50" s="83">
        <v>4984000000</v>
      </c>
      <c r="Q50" s="83">
        <v>0</v>
      </c>
      <c r="S50" s="83">
        <v>4984000000</v>
      </c>
      <c r="U50" s="112"/>
      <c r="V50" s="157"/>
    </row>
    <row r="51" spans="1:22" ht="21.75" customHeight="1">
      <c r="A51" s="106" t="s">
        <v>54</v>
      </c>
      <c r="C51" s="106" t="s">
        <v>249</v>
      </c>
      <c r="E51" s="83">
        <v>2016500</v>
      </c>
      <c r="G51" s="83">
        <v>2390</v>
      </c>
      <c r="I51" s="83">
        <v>0</v>
      </c>
      <c r="K51" s="83">
        <v>0</v>
      </c>
      <c r="M51" s="83">
        <v>0</v>
      </c>
      <c r="O51" s="83">
        <v>4819435000</v>
      </c>
      <c r="Q51" s="83">
        <v>0</v>
      </c>
      <c r="S51" s="83">
        <v>4819435000</v>
      </c>
      <c r="U51" s="112"/>
      <c r="V51" s="157"/>
    </row>
    <row r="52" spans="1:22" ht="21.75" customHeight="1">
      <c r="A52" s="106" t="s">
        <v>43</v>
      </c>
      <c r="C52" s="106" t="s">
        <v>274</v>
      </c>
      <c r="E52" s="83">
        <v>2500000</v>
      </c>
      <c r="G52" s="83">
        <v>1600</v>
      </c>
      <c r="I52" s="83">
        <v>0</v>
      </c>
      <c r="K52" s="83">
        <v>0</v>
      </c>
      <c r="M52" s="83">
        <v>0</v>
      </c>
      <c r="O52" s="83">
        <v>4000000000</v>
      </c>
      <c r="Q52" s="83">
        <v>0</v>
      </c>
      <c r="S52" s="83">
        <v>4000000000</v>
      </c>
      <c r="U52" s="112"/>
      <c r="V52" s="157"/>
    </row>
    <row r="53" spans="1:22" ht="21.75" customHeight="1">
      <c r="A53" s="158" t="s">
        <v>85</v>
      </c>
      <c r="C53" s="158" t="s">
        <v>267</v>
      </c>
      <c r="E53" s="87">
        <v>2175000</v>
      </c>
      <c r="G53" s="87">
        <v>1500</v>
      </c>
      <c r="I53" s="87">
        <v>0</v>
      </c>
      <c r="K53" s="87">
        <v>0</v>
      </c>
      <c r="M53" s="87">
        <v>0</v>
      </c>
      <c r="O53" s="87">
        <v>3262500000</v>
      </c>
      <c r="Q53" s="87">
        <v>0</v>
      </c>
      <c r="S53" s="87">
        <v>3262500000</v>
      </c>
      <c r="U53" s="112"/>
      <c r="V53" s="157"/>
    </row>
    <row r="54" spans="1:22" ht="21.75" customHeight="1">
      <c r="A54" s="106" t="s">
        <v>41</v>
      </c>
      <c r="C54" s="106" t="s">
        <v>257</v>
      </c>
      <c r="E54" s="83">
        <v>4964220</v>
      </c>
      <c r="G54" s="83">
        <v>650</v>
      </c>
      <c r="I54" s="83">
        <v>0</v>
      </c>
      <c r="K54" s="83">
        <v>0</v>
      </c>
      <c r="M54" s="83">
        <v>0</v>
      </c>
      <c r="O54" s="83">
        <v>3082829100</v>
      </c>
      <c r="Q54" s="83">
        <v>0</v>
      </c>
      <c r="S54" s="83">
        <v>3082829100</v>
      </c>
      <c r="U54" s="112"/>
      <c r="V54" s="157"/>
    </row>
    <row r="55" spans="1:22" ht="21.75" customHeight="1">
      <c r="A55" s="106" t="s">
        <v>215</v>
      </c>
      <c r="C55" s="106" t="s">
        <v>243</v>
      </c>
      <c r="E55" s="83">
        <v>26772095</v>
      </c>
      <c r="G55" s="83">
        <v>114</v>
      </c>
      <c r="I55" s="83">
        <v>0</v>
      </c>
      <c r="K55" s="83">
        <v>0</v>
      </c>
      <c r="M55" s="83">
        <v>0</v>
      </c>
      <c r="O55" s="83">
        <v>3052018830</v>
      </c>
      <c r="Q55" s="83">
        <v>0</v>
      </c>
      <c r="S55" s="83">
        <v>3052018830</v>
      </c>
      <c r="U55" s="112"/>
      <c r="V55" s="157"/>
    </row>
    <row r="56" spans="1:22" ht="21.75" customHeight="1">
      <c r="A56" s="106" t="s">
        <v>207</v>
      </c>
      <c r="C56" s="106" t="s">
        <v>259</v>
      </c>
      <c r="E56" s="83">
        <v>3635285</v>
      </c>
      <c r="G56" s="83">
        <v>800</v>
      </c>
      <c r="I56" s="83">
        <v>0</v>
      </c>
      <c r="K56" s="83">
        <v>0</v>
      </c>
      <c r="M56" s="83">
        <v>0</v>
      </c>
      <c r="O56" s="83">
        <v>2908228000</v>
      </c>
      <c r="Q56" s="83">
        <v>0</v>
      </c>
      <c r="S56" s="83">
        <v>2908228000</v>
      </c>
      <c r="U56" s="112"/>
      <c r="V56" s="157"/>
    </row>
    <row r="57" spans="1:22" ht="21.75" customHeight="1">
      <c r="A57" s="106" t="s">
        <v>174</v>
      </c>
      <c r="C57" s="106" t="s">
        <v>263</v>
      </c>
      <c r="E57" s="83">
        <v>17988157</v>
      </c>
      <c r="G57" s="83">
        <v>160</v>
      </c>
      <c r="I57" s="83">
        <v>0</v>
      </c>
      <c r="K57" s="83">
        <v>0</v>
      </c>
      <c r="M57" s="83">
        <v>0</v>
      </c>
      <c r="O57" s="83">
        <v>2878105120</v>
      </c>
      <c r="Q57" s="83">
        <v>0</v>
      </c>
      <c r="S57" s="83">
        <v>2878105120</v>
      </c>
      <c r="U57" s="112"/>
      <c r="V57" s="157"/>
    </row>
    <row r="58" spans="1:22" ht="21.75" customHeight="1">
      <c r="A58" s="106" t="s">
        <v>181</v>
      </c>
      <c r="C58" s="106" t="s">
        <v>246</v>
      </c>
      <c r="E58" s="83">
        <v>60416562</v>
      </c>
      <c r="G58" s="83">
        <v>40</v>
      </c>
      <c r="I58" s="83">
        <v>0</v>
      </c>
      <c r="K58" s="83">
        <v>0</v>
      </c>
      <c r="M58" s="83">
        <v>0</v>
      </c>
      <c r="O58" s="83">
        <v>2416662480</v>
      </c>
      <c r="Q58" s="83">
        <v>0</v>
      </c>
      <c r="S58" s="83">
        <v>2416662480</v>
      </c>
      <c r="U58" s="112"/>
      <c r="V58" s="157"/>
    </row>
    <row r="59" spans="1:22" ht="21.75" customHeight="1">
      <c r="A59" s="106" t="s">
        <v>197</v>
      </c>
      <c r="C59" s="106" t="s">
        <v>259</v>
      </c>
      <c r="E59" s="83">
        <v>1137140</v>
      </c>
      <c r="G59" s="83">
        <v>1997</v>
      </c>
      <c r="I59" s="83">
        <v>0</v>
      </c>
      <c r="K59" s="83">
        <v>0</v>
      </c>
      <c r="M59" s="83">
        <v>0</v>
      </c>
      <c r="O59" s="83">
        <v>2270868580</v>
      </c>
      <c r="Q59" s="83">
        <v>0</v>
      </c>
      <c r="S59" s="83">
        <v>2270868580</v>
      </c>
      <c r="U59" s="112"/>
      <c r="V59" s="157"/>
    </row>
    <row r="60" spans="1:22" ht="21.75" customHeight="1">
      <c r="A60" s="106" t="s">
        <v>202</v>
      </c>
      <c r="C60" s="106" t="s">
        <v>279</v>
      </c>
      <c r="E60" s="83">
        <v>150000</v>
      </c>
      <c r="G60" s="83">
        <v>14500</v>
      </c>
      <c r="I60" s="83">
        <v>0</v>
      </c>
      <c r="K60" s="83">
        <v>0</v>
      </c>
      <c r="M60" s="83">
        <v>0</v>
      </c>
      <c r="O60" s="83">
        <v>2175000000</v>
      </c>
      <c r="Q60" s="83">
        <v>0</v>
      </c>
      <c r="S60" s="83">
        <v>2175000000</v>
      </c>
      <c r="U60" s="112"/>
      <c r="V60" s="157"/>
    </row>
    <row r="61" spans="1:22" ht="21.75" customHeight="1">
      <c r="A61" s="106" t="s">
        <v>82</v>
      </c>
      <c r="C61" s="106" t="s">
        <v>280</v>
      </c>
      <c r="E61" s="83">
        <v>2803433</v>
      </c>
      <c r="G61" s="83">
        <v>722</v>
      </c>
      <c r="I61" s="83">
        <v>0</v>
      </c>
      <c r="K61" s="83">
        <v>0</v>
      </c>
      <c r="M61" s="83">
        <v>0</v>
      </c>
      <c r="O61" s="83">
        <v>2024078626</v>
      </c>
      <c r="Q61" s="83">
        <v>0</v>
      </c>
      <c r="S61" s="83">
        <v>2024078626</v>
      </c>
      <c r="U61" s="112"/>
      <c r="V61" s="157"/>
    </row>
    <row r="62" spans="1:22" ht="21.75" customHeight="1">
      <c r="A62" s="106" t="s">
        <v>22</v>
      </c>
      <c r="C62" s="106" t="s">
        <v>251</v>
      </c>
      <c r="E62" s="83">
        <v>10000000</v>
      </c>
      <c r="G62" s="83">
        <v>165</v>
      </c>
      <c r="I62" s="83">
        <v>0</v>
      </c>
      <c r="K62" s="83">
        <v>0</v>
      </c>
      <c r="M62" s="83">
        <v>0</v>
      </c>
      <c r="O62" s="83">
        <v>1650000000</v>
      </c>
      <c r="Q62" s="83">
        <v>0</v>
      </c>
      <c r="S62" s="83">
        <v>1650000000</v>
      </c>
      <c r="U62" s="112"/>
      <c r="V62" s="157"/>
    </row>
    <row r="63" spans="1:22" ht="21.75" customHeight="1">
      <c r="A63" s="106" t="s">
        <v>198</v>
      </c>
      <c r="C63" s="106" t="s">
        <v>260</v>
      </c>
      <c r="E63" s="83">
        <v>6007369</v>
      </c>
      <c r="G63" s="83">
        <v>200</v>
      </c>
      <c r="I63" s="83">
        <v>0</v>
      </c>
      <c r="K63" s="83">
        <v>0</v>
      </c>
      <c r="M63" s="83">
        <v>0</v>
      </c>
      <c r="O63" s="83">
        <v>1201473800</v>
      </c>
      <c r="Q63" s="83">
        <v>0</v>
      </c>
      <c r="S63" s="83">
        <v>1201473800</v>
      </c>
      <c r="U63" s="112"/>
      <c r="V63" s="157"/>
    </row>
    <row r="64" spans="1:22" ht="21.75" customHeight="1">
      <c r="A64" s="106" t="s">
        <v>171</v>
      </c>
      <c r="C64" s="106" t="s">
        <v>266</v>
      </c>
      <c r="E64" s="83">
        <v>619259</v>
      </c>
      <c r="G64" s="83">
        <v>1940</v>
      </c>
      <c r="I64" s="83">
        <v>0</v>
      </c>
      <c r="K64" s="83">
        <v>0</v>
      </c>
      <c r="M64" s="83">
        <v>0</v>
      </c>
      <c r="O64" s="83">
        <v>1201362460</v>
      </c>
      <c r="Q64" s="83">
        <v>0</v>
      </c>
      <c r="S64" s="83">
        <v>1201362460</v>
      </c>
      <c r="U64" s="112"/>
      <c r="V64" s="157"/>
    </row>
    <row r="65" spans="1:22" ht="21.75" customHeight="1">
      <c r="A65" s="106" t="s">
        <v>71</v>
      </c>
      <c r="C65" s="106" t="s">
        <v>277</v>
      </c>
      <c r="E65" s="83">
        <v>966834</v>
      </c>
      <c r="G65" s="83">
        <v>1160</v>
      </c>
      <c r="I65" s="83">
        <v>0</v>
      </c>
      <c r="K65" s="83">
        <v>0</v>
      </c>
      <c r="M65" s="83">
        <v>0</v>
      </c>
      <c r="O65" s="83">
        <v>1121527440</v>
      </c>
      <c r="Q65" s="83">
        <v>0</v>
      </c>
      <c r="S65" s="83">
        <v>1121527440</v>
      </c>
      <c r="U65" s="112"/>
      <c r="V65" s="157"/>
    </row>
    <row r="66" spans="1:22" ht="21.75" customHeight="1">
      <c r="A66" s="106" t="s">
        <v>217</v>
      </c>
      <c r="C66" s="106" t="s">
        <v>243</v>
      </c>
      <c r="E66" s="83">
        <v>10713145</v>
      </c>
      <c r="G66" s="83">
        <v>100</v>
      </c>
      <c r="I66" s="83">
        <v>0</v>
      </c>
      <c r="K66" s="83">
        <v>0</v>
      </c>
      <c r="M66" s="83">
        <v>0</v>
      </c>
      <c r="O66" s="83">
        <v>1071314500</v>
      </c>
      <c r="Q66" s="83">
        <v>0</v>
      </c>
      <c r="S66" s="83">
        <v>1071314500</v>
      </c>
      <c r="U66" s="112"/>
      <c r="V66" s="157"/>
    </row>
    <row r="67" spans="1:22" ht="21.75" customHeight="1">
      <c r="A67" s="106" t="s">
        <v>36</v>
      </c>
      <c r="C67" s="106" t="s">
        <v>258</v>
      </c>
      <c r="E67" s="83">
        <v>3557647</v>
      </c>
      <c r="G67" s="83">
        <v>300</v>
      </c>
      <c r="I67" s="83">
        <v>0</v>
      </c>
      <c r="K67" s="83">
        <v>0</v>
      </c>
      <c r="M67" s="83">
        <v>0</v>
      </c>
      <c r="O67" s="83">
        <v>1067294100</v>
      </c>
      <c r="Q67" s="83">
        <v>0</v>
      </c>
      <c r="S67" s="83">
        <v>1067294100</v>
      </c>
      <c r="U67" s="112"/>
      <c r="V67" s="157"/>
    </row>
    <row r="68" spans="1:22" ht="21.75" customHeight="1">
      <c r="A68" s="106" t="s">
        <v>182</v>
      </c>
      <c r="C68" s="106" t="s">
        <v>259</v>
      </c>
      <c r="E68" s="83">
        <v>4211883</v>
      </c>
      <c r="G68" s="83">
        <v>248</v>
      </c>
      <c r="I68" s="83">
        <v>0</v>
      </c>
      <c r="K68" s="83">
        <v>0</v>
      </c>
      <c r="M68" s="83">
        <v>0</v>
      </c>
      <c r="O68" s="83">
        <v>1044546984</v>
      </c>
      <c r="Q68" s="83">
        <v>0</v>
      </c>
      <c r="S68" s="83">
        <v>1044546984</v>
      </c>
      <c r="U68" s="112"/>
      <c r="V68" s="157"/>
    </row>
    <row r="69" spans="1:22" ht="21.75" customHeight="1">
      <c r="A69" s="106" t="s">
        <v>193</v>
      </c>
      <c r="C69" s="106" t="s">
        <v>251</v>
      </c>
      <c r="E69" s="83">
        <v>70000000</v>
      </c>
      <c r="G69" s="83">
        <v>11</v>
      </c>
      <c r="I69" s="83">
        <v>0</v>
      </c>
      <c r="K69" s="83">
        <v>0</v>
      </c>
      <c r="M69" s="83">
        <v>0</v>
      </c>
      <c r="O69" s="83">
        <v>770000000</v>
      </c>
      <c r="Q69" s="83">
        <v>0</v>
      </c>
      <c r="S69" s="83">
        <v>770000000</v>
      </c>
      <c r="U69" s="112"/>
      <c r="V69" s="157"/>
    </row>
    <row r="70" spans="1:22" ht="21.75" customHeight="1">
      <c r="A70" s="106" t="s">
        <v>206</v>
      </c>
      <c r="C70" s="106" t="s">
        <v>253</v>
      </c>
      <c r="E70" s="83">
        <v>1000000</v>
      </c>
      <c r="G70" s="83">
        <v>600</v>
      </c>
      <c r="I70" s="83">
        <v>0</v>
      </c>
      <c r="K70" s="83">
        <v>0</v>
      </c>
      <c r="M70" s="83">
        <v>0</v>
      </c>
      <c r="O70" s="83">
        <v>600000000</v>
      </c>
      <c r="Q70" s="83">
        <v>0</v>
      </c>
      <c r="S70" s="83">
        <v>600000000</v>
      </c>
      <c r="U70" s="112"/>
      <c r="V70" s="157"/>
    </row>
    <row r="71" spans="1:22" ht="21.75" customHeight="1">
      <c r="A71" s="106" t="s">
        <v>67</v>
      </c>
      <c r="C71" s="106" t="s">
        <v>259</v>
      </c>
      <c r="E71" s="83">
        <v>1875000</v>
      </c>
      <c r="G71" s="83">
        <v>300</v>
      </c>
      <c r="I71" s="83">
        <v>0</v>
      </c>
      <c r="K71" s="83">
        <v>0</v>
      </c>
      <c r="M71" s="83">
        <v>0</v>
      </c>
      <c r="O71" s="83">
        <v>562500000</v>
      </c>
      <c r="Q71" s="83">
        <v>0</v>
      </c>
      <c r="S71" s="83">
        <v>562500000</v>
      </c>
      <c r="U71" s="112"/>
      <c r="V71" s="157"/>
    </row>
    <row r="72" spans="1:22" ht="21.75" customHeight="1">
      <c r="A72" s="106" t="s">
        <v>170</v>
      </c>
      <c r="C72" s="106" t="s">
        <v>243</v>
      </c>
      <c r="E72" s="83">
        <v>21510860</v>
      </c>
      <c r="G72" s="83">
        <v>20</v>
      </c>
      <c r="I72" s="83">
        <v>0</v>
      </c>
      <c r="K72" s="83">
        <v>0</v>
      </c>
      <c r="M72" s="83">
        <v>0</v>
      </c>
      <c r="O72" s="83">
        <v>430217200</v>
      </c>
      <c r="Q72" s="83">
        <v>0</v>
      </c>
      <c r="S72" s="83">
        <v>430217200</v>
      </c>
      <c r="U72" s="112"/>
      <c r="V72" s="157"/>
    </row>
    <row r="73" spans="1:22" ht="21.75" customHeight="1">
      <c r="A73" s="106" t="s">
        <v>218</v>
      </c>
      <c r="C73" s="106" t="s">
        <v>282</v>
      </c>
      <c r="E73" s="83">
        <v>250000</v>
      </c>
      <c r="G73" s="83">
        <v>1480</v>
      </c>
      <c r="I73" s="83">
        <v>0</v>
      </c>
      <c r="K73" s="83">
        <v>0</v>
      </c>
      <c r="M73" s="83">
        <v>0</v>
      </c>
      <c r="O73" s="83">
        <v>370000000</v>
      </c>
      <c r="Q73" s="83">
        <v>0</v>
      </c>
      <c r="S73" s="83">
        <v>370000000</v>
      </c>
      <c r="U73" s="112"/>
      <c r="V73" s="157"/>
    </row>
    <row r="74" spans="1:22" ht="21.75" customHeight="1">
      <c r="A74" s="106" t="s">
        <v>42</v>
      </c>
      <c r="C74" s="106" t="s">
        <v>253</v>
      </c>
      <c r="E74" s="83">
        <v>1744418</v>
      </c>
      <c r="G74" s="83">
        <v>170</v>
      </c>
      <c r="I74" s="83">
        <v>0</v>
      </c>
      <c r="K74" s="83">
        <v>0</v>
      </c>
      <c r="M74" s="83">
        <v>0</v>
      </c>
      <c r="O74" s="83">
        <v>296551060</v>
      </c>
      <c r="Q74" s="83">
        <v>0</v>
      </c>
      <c r="S74" s="83">
        <v>296551060</v>
      </c>
      <c r="U74" s="112"/>
      <c r="V74" s="157"/>
    </row>
    <row r="75" spans="1:22" ht="21.75" customHeight="1">
      <c r="A75" s="106" t="s">
        <v>184</v>
      </c>
      <c r="C75" s="106" t="s">
        <v>283</v>
      </c>
      <c r="E75" s="83">
        <v>1500000</v>
      </c>
      <c r="G75" s="83">
        <v>150</v>
      </c>
      <c r="I75" s="83">
        <v>0</v>
      </c>
      <c r="K75" s="83">
        <v>0</v>
      </c>
      <c r="M75" s="83">
        <v>0</v>
      </c>
      <c r="O75" s="83">
        <v>225000000</v>
      </c>
      <c r="Q75" s="83">
        <v>0</v>
      </c>
      <c r="S75" s="83">
        <v>225000000</v>
      </c>
      <c r="U75" s="112"/>
      <c r="V75" s="157"/>
    </row>
    <row r="76" spans="1:22" ht="21.75" customHeight="1">
      <c r="A76" s="106" t="s">
        <v>192</v>
      </c>
      <c r="C76" s="106" t="s">
        <v>245</v>
      </c>
      <c r="E76" s="83">
        <v>2109652</v>
      </c>
      <c r="G76" s="83">
        <v>31</v>
      </c>
      <c r="I76" s="83">
        <v>0</v>
      </c>
      <c r="K76" s="83">
        <v>0</v>
      </c>
      <c r="M76" s="83">
        <v>0</v>
      </c>
      <c r="O76" s="83">
        <v>65399212</v>
      </c>
      <c r="Q76" s="83">
        <v>0</v>
      </c>
      <c r="S76" s="83">
        <v>65399212</v>
      </c>
      <c r="U76" s="112"/>
      <c r="V76" s="157"/>
    </row>
    <row r="77" spans="1:22" ht="21.75" customHeight="1">
      <c r="A77" s="106" t="s">
        <v>199</v>
      </c>
      <c r="C77" s="106" t="s">
        <v>260</v>
      </c>
      <c r="E77" s="83">
        <v>3600000</v>
      </c>
      <c r="G77" s="83">
        <v>13</v>
      </c>
      <c r="I77" s="83">
        <v>0</v>
      </c>
      <c r="K77" s="83">
        <v>0</v>
      </c>
      <c r="M77" s="83">
        <v>0</v>
      </c>
      <c r="O77" s="83">
        <v>46800000</v>
      </c>
      <c r="Q77" s="83">
        <v>0</v>
      </c>
      <c r="S77" s="83">
        <v>46800000</v>
      </c>
      <c r="U77" s="112"/>
      <c r="V77" s="157"/>
    </row>
    <row r="78" spans="1:22" ht="21.75" customHeight="1">
      <c r="A78" s="106" t="s">
        <v>211</v>
      </c>
      <c r="C78" s="106" t="s">
        <v>260</v>
      </c>
      <c r="E78" s="83">
        <v>197000</v>
      </c>
      <c r="G78" s="83">
        <v>174</v>
      </c>
      <c r="I78" s="83">
        <v>0</v>
      </c>
      <c r="K78" s="83">
        <v>0</v>
      </c>
      <c r="M78" s="83">
        <v>0</v>
      </c>
      <c r="O78" s="83">
        <v>34278000</v>
      </c>
      <c r="Q78" s="83">
        <v>0</v>
      </c>
      <c r="S78" s="83">
        <v>34278000</v>
      </c>
      <c r="U78" s="112"/>
      <c r="V78" s="157"/>
    </row>
    <row r="79" spans="1:22" ht="21.75" customHeight="1">
      <c r="A79" s="107" t="s">
        <v>203</v>
      </c>
      <c r="C79" s="107" t="s">
        <v>263</v>
      </c>
      <c r="E79" s="89">
        <v>150000</v>
      </c>
      <c r="G79" s="89">
        <v>100</v>
      </c>
      <c r="I79" s="89">
        <v>0</v>
      </c>
      <c r="K79" s="89">
        <v>0</v>
      </c>
      <c r="M79" s="89">
        <v>0</v>
      </c>
      <c r="O79" s="89">
        <v>15000000</v>
      </c>
      <c r="Q79" s="89">
        <v>0</v>
      </c>
      <c r="S79" s="89">
        <v>15000000</v>
      </c>
      <c r="U79" s="112"/>
      <c r="V79" s="157"/>
    </row>
    <row r="80" spans="1:22" ht="21.75" customHeight="1">
      <c r="A80" s="159" t="s">
        <v>102</v>
      </c>
      <c r="C80" s="92"/>
      <c r="E80" s="92">
        <f>SUM(E8:E79)</f>
        <v>1687588613</v>
      </c>
      <c r="G80" s="92">
        <f>SUM(G8:G79)</f>
        <v>166107</v>
      </c>
      <c r="I80" s="92">
        <f>SUM(I8:I79)</f>
        <v>0</v>
      </c>
      <c r="K80" s="92">
        <f>SUM(K8:K79)</f>
        <v>0</v>
      </c>
      <c r="M80" s="92">
        <f>SUM(M8:M79)</f>
        <v>0</v>
      </c>
      <c r="O80" s="92">
        <f>SUM(O8:O79)</f>
        <v>843780169061</v>
      </c>
      <c r="Q80" s="92">
        <f>SUM(Q8:Q79)</f>
        <v>178035471</v>
      </c>
      <c r="S80" s="92">
        <f>SUM(S8:S79)</f>
        <v>843602133590</v>
      </c>
    </row>
  </sheetData>
  <sortState xmlns:xlrd2="http://schemas.microsoft.com/office/spreadsheetml/2017/richdata2" ref="A8:S79">
    <sortCondition descending="1" ref="S8:S79"/>
  </sortState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9" scale="3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16"/>
  <sheetViews>
    <sheetView rightToLeft="1" view="pageBreakPreview" zoomScale="115" zoomScaleNormal="100" zoomScaleSheetLayoutView="115" workbookViewId="0">
      <selection activeCell="P24" sqref="P24"/>
    </sheetView>
  </sheetViews>
  <sheetFormatPr defaultRowHeight="12.75"/>
  <cols>
    <col min="1" max="1" width="28.140625" style="9" bestFit="1" customWidth="1"/>
    <col min="2" max="2" width="1.28515625" style="9" customWidth="1"/>
    <col min="3" max="3" width="15.7109375" style="9" bestFit="1" customWidth="1"/>
    <col min="4" max="4" width="1.28515625" style="9" customWidth="1"/>
    <col min="5" max="5" width="11" style="9" bestFit="1" customWidth="1"/>
    <col min="6" max="7" width="1.28515625" style="9" customWidth="1"/>
    <col min="8" max="8" width="12.140625" style="9" bestFit="1" customWidth="1"/>
    <col min="9" max="9" width="1.28515625" style="9" customWidth="1"/>
    <col min="10" max="10" width="15" style="9" bestFit="1" customWidth="1"/>
    <col min="11" max="11" width="1.28515625" style="9" customWidth="1"/>
    <col min="12" max="12" width="10.7109375" style="9" bestFit="1" customWidth="1"/>
    <col min="13" max="13" width="1.28515625" style="9" customWidth="1"/>
    <col min="14" max="14" width="15" style="9" bestFit="1" customWidth="1"/>
    <col min="15" max="15" width="1.28515625" style="9" customWidth="1"/>
    <col min="16" max="16" width="14.85546875" style="9" bestFit="1" customWidth="1"/>
    <col min="17" max="17" width="1.28515625" style="9" customWidth="1"/>
    <col min="18" max="18" width="10.7109375" style="9" bestFit="1" customWidth="1"/>
    <col min="19" max="19" width="1.28515625" style="9" customWidth="1"/>
    <col min="20" max="20" width="14.85546875" style="9" bestFit="1" customWidth="1"/>
    <col min="21" max="21" width="0.28515625" style="9" customWidth="1"/>
    <col min="22" max="16384" width="9.140625" style="9"/>
  </cols>
  <sheetData>
    <row r="1" spans="1:20" ht="29.1" customHeight="1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</row>
    <row r="2" spans="1:20" ht="21.75" customHeight="1">
      <c r="A2" s="170" t="s">
        <v>142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</row>
    <row r="3" spans="1:20" ht="21.75" customHeight="1">
      <c r="A3" s="170" t="s">
        <v>2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</row>
    <row r="4" spans="1:20" ht="14.45" customHeight="1"/>
    <row r="5" spans="1:20" ht="14.45" customHeight="1">
      <c r="A5" s="171" t="s">
        <v>284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</row>
    <row r="6" spans="1:20" ht="14.45" customHeight="1">
      <c r="A6" s="169" t="s">
        <v>145</v>
      </c>
      <c r="J6" s="169" t="s">
        <v>160</v>
      </c>
      <c r="K6" s="169"/>
      <c r="L6" s="169"/>
      <c r="M6" s="169"/>
      <c r="N6" s="169"/>
      <c r="P6" s="169" t="s">
        <v>161</v>
      </c>
      <c r="Q6" s="169"/>
      <c r="R6" s="169"/>
      <c r="S6" s="169"/>
      <c r="T6" s="169"/>
    </row>
    <row r="7" spans="1:20" ht="42">
      <c r="A7" s="169"/>
      <c r="C7" s="94" t="s">
        <v>285</v>
      </c>
      <c r="E7" s="207" t="s">
        <v>127</v>
      </c>
      <c r="F7" s="207"/>
      <c r="H7" s="94" t="s">
        <v>286</v>
      </c>
      <c r="J7" s="156" t="s">
        <v>287</v>
      </c>
      <c r="K7" s="10"/>
      <c r="L7" s="156" t="s">
        <v>241</v>
      </c>
      <c r="M7" s="10"/>
      <c r="N7" s="156" t="s">
        <v>288</v>
      </c>
      <c r="P7" s="156" t="s">
        <v>287</v>
      </c>
      <c r="Q7" s="10"/>
      <c r="R7" s="156" t="s">
        <v>241</v>
      </c>
      <c r="S7" s="10"/>
      <c r="T7" s="156" t="s">
        <v>288</v>
      </c>
    </row>
    <row r="8" spans="1:20" ht="21.75" customHeight="1">
      <c r="A8" s="105" t="s">
        <v>129</v>
      </c>
      <c r="C8" s="10"/>
      <c r="E8" s="105" t="s">
        <v>132</v>
      </c>
      <c r="F8" s="10"/>
      <c r="H8" s="96">
        <v>26</v>
      </c>
      <c r="J8" s="80">
        <v>9779109367</v>
      </c>
      <c r="L8" s="80">
        <v>0</v>
      </c>
      <c r="N8" s="80">
        <v>9779109367</v>
      </c>
      <c r="P8" s="80">
        <v>51681082244</v>
      </c>
      <c r="R8" s="80">
        <v>0</v>
      </c>
      <c r="T8" s="80">
        <v>51681082244</v>
      </c>
    </row>
    <row r="9" spans="1:20" ht="21.75" customHeight="1">
      <c r="A9" s="106" t="s">
        <v>133</v>
      </c>
      <c r="E9" s="106" t="s">
        <v>135</v>
      </c>
      <c r="H9" s="38">
        <v>23</v>
      </c>
      <c r="J9" s="83">
        <v>1752407775</v>
      </c>
      <c r="L9" s="83">
        <v>0</v>
      </c>
      <c r="N9" s="83">
        <v>1752407775</v>
      </c>
      <c r="P9" s="83">
        <v>9122084647</v>
      </c>
      <c r="R9" s="83">
        <v>0</v>
      </c>
      <c r="T9" s="83">
        <v>9122084647</v>
      </c>
    </row>
    <row r="10" spans="1:20" ht="21.75" customHeight="1">
      <c r="A10" s="158" t="s">
        <v>227</v>
      </c>
      <c r="C10" s="11"/>
      <c r="E10" s="158" t="s">
        <v>294</v>
      </c>
      <c r="H10" s="160">
        <v>18</v>
      </c>
      <c r="J10" s="87">
        <v>0</v>
      </c>
      <c r="L10" s="87">
        <v>0</v>
      </c>
      <c r="N10" s="87">
        <v>0</v>
      </c>
      <c r="P10" s="87">
        <v>6092561889</v>
      </c>
      <c r="R10" s="87">
        <v>0</v>
      </c>
      <c r="T10" s="87">
        <v>6092561889</v>
      </c>
    </row>
    <row r="11" spans="1:20" ht="21.75" customHeight="1">
      <c r="A11" s="106" t="s">
        <v>225</v>
      </c>
      <c r="E11" s="106" t="s">
        <v>292</v>
      </c>
      <c r="H11" s="38">
        <v>23</v>
      </c>
      <c r="J11" s="83">
        <v>0</v>
      </c>
      <c r="L11" s="83">
        <v>0</v>
      </c>
      <c r="N11" s="83">
        <v>0</v>
      </c>
      <c r="P11" s="83">
        <v>4376624609</v>
      </c>
      <c r="R11" s="83">
        <v>0</v>
      </c>
      <c r="T11" s="83">
        <v>4376624609</v>
      </c>
    </row>
    <row r="12" spans="1:20" ht="21.75" customHeight="1">
      <c r="A12" s="158" t="s">
        <v>229</v>
      </c>
      <c r="C12" s="11"/>
      <c r="E12" s="158" t="s">
        <v>289</v>
      </c>
      <c r="F12" s="11"/>
      <c r="H12" s="160">
        <v>23</v>
      </c>
      <c r="J12" s="87">
        <v>0</v>
      </c>
      <c r="L12" s="87">
        <v>0</v>
      </c>
      <c r="N12" s="87">
        <v>0</v>
      </c>
      <c r="P12" s="87">
        <v>2429719352</v>
      </c>
      <c r="R12" s="87">
        <v>0</v>
      </c>
      <c r="T12" s="87">
        <v>2429719352</v>
      </c>
    </row>
    <row r="13" spans="1:20" ht="21.75" customHeight="1">
      <c r="A13" s="106" t="s">
        <v>228</v>
      </c>
      <c r="E13" s="106" t="s">
        <v>293</v>
      </c>
      <c r="H13" s="38">
        <v>24</v>
      </c>
      <c r="J13" s="83">
        <v>0</v>
      </c>
      <c r="L13" s="83">
        <v>0</v>
      </c>
      <c r="N13" s="83">
        <v>0</v>
      </c>
      <c r="P13" s="83">
        <v>2071781026</v>
      </c>
      <c r="R13" s="83">
        <v>0</v>
      </c>
      <c r="T13" s="83">
        <v>2071781026</v>
      </c>
    </row>
    <row r="14" spans="1:20" ht="21.75" customHeight="1">
      <c r="A14" s="106" t="s">
        <v>226</v>
      </c>
      <c r="E14" s="106" t="s">
        <v>291</v>
      </c>
      <c r="H14" s="38">
        <v>23</v>
      </c>
      <c r="J14" s="83">
        <v>0</v>
      </c>
      <c r="L14" s="83">
        <v>0</v>
      </c>
      <c r="N14" s="83">
        <v>0</v>
      </c>
      <c r="P14" s="83">
        <v>860628502</v>
      </c>
      <c r="R14" s="83">
        <v>0</v>
      </c>
      <c r="T14" s="83">
        <v>860628502</v>
      </c>
    </row>
    <row r="15" spans="1:20" ht="21.75" customHeight="1">
      <c r="A15" s="107" t="s">
        <v>230</v>
      </c>
      <c r="C15" s="161"/>
      <c r="E15" s="107" t="s">
        <v>290</v>
      </c>
      <c r="H15" s="99">
        <v>23</v>
      </c>
      <c r="J15" s="89">
        <v>0</v>
      </c>
      <c r="L15" s="89">
        <v>0</v>
      </c>
      <c r="N15" s="89">
        <v>0</v>
      </c>
      <c r="P15" s="89">
        <v>217108735</v>
      </c>
      <c r="R15" s="89">
        <v>0</v>
      </c>
      <c r="T15" s="89">
        <v>217108735</v>
      </c>
    </row>
    <row r="16" spans="1:20" ht="21.75" customHeight="1">
      <c r="A16" s="159" t="s">
        <v>102</v>
      </c>
      <c r="C16" s="92"/>
      <c r="E16" s="92"/>
      <c r="H16" s="92"/>
      <c r="J16" s="92">
        <f>SUM(J8:J15)</f>
        <v>11531517142</v>
      </c>
      <c r="L16" s="92">
        <f>SUM(L8:L15)</f>
        <v>0</v>
      </c>
      <c r="N16" s="92">
        <f>SUM(N8:N15)</f>
        <v>11531517142</v>
      </c>
      <c r="P16" s="92">
        <f>SUM(P8:P15)</f>
        <v>76851591004</v>
      </c>
      <c r="R16" s="92">
        <f>SUM(R8:R15)</f>
        <v>0</v>
      </c>
      <c r="T16" s="92">
        <f>SUM(T8:T15)</f>
        <v>76851591004</v>
      </c>
    </row>
  </sheetData>
  <sortState xmlns:xlrd2="http://schemas.microsoft.com/office/spreadsheetml/2017/richdata2" ref="A8:T15">
    <sortCondition descending="1" ref="T8:T15"/>
  </sortState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9" scale="88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5"/>
  <sheetViews>
    <sheetView rightToLeft="1" view="pageBreakPreview" zoomScaleNormal="100" zoomScaleSheetLayoutView="100" workbookViewId="0">
      <selection activeCell="K26" sqref="K26"/>
    </sheetView>
  </sheetViews>
  <sheetFormatPr defaultRowHeight="12.75"/>
  <cols>
    <col min="1" max="1" width="39" style="9" customWidth="1"/>
    <col min="2" max="2" width="1.28515625" style="9" customWidth="1"/>
    <col min="3" max="3" width="14.28515625" style="9" customWidth="1"/>
    <col min="4" max="4" width="1.28515625" style="9" customWidth="1"/>
    <col min="5" max="5" width="10.42578125" style="9" customWidth="1"/>
    <col min="6" max="6" width="1.28515625" style="9" customWidth="1"/>
    <col min="7" max="7" width="15.5703125" style="9" customWidth="1"/>
    <col min="8" max="8" width="1.28515625" style="9" customWidth="1"/>
    <col min="9" max="9" width="14.28515625" style="9" customWidth="1"/>
    <col min="10" max="10" width="1.28515625" style="9" customWidth="1"/>
    <col min="11" max="11" width="10.42578125" style="9" customWidth="1"/>
    <col min="12" max="12" width="1.28515625" style="9" customWidth="1"/>
    <col min="13" max="13" width="15.5703125" style="9" customWidth="1"/>
    <col min="14" max="14" width="0.28515625" style="9" customWidth="1"/>
    <col min="15" max="16384" width="9.140625" style="9"/>
  </cols>
  <sheetData>
    <row r="1" spans="1:13" ht="29.1" customHeight="1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1:13" ht="21.75" customHeight="1">
      <c r="A2" s="170" t="s">
        <v>142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1:13" ht="21.75" customHeight="1">
      <c r="A3" s="170" t="s">
        <v>2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</row>
    <row r="4" spans="1:13" ht="14.45" customHeight="1"/>
    <row r="5" spans="1:13" ht="14.45" customHeight="1">
      <c r="A5" s="171" t="s">
        <v>295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</row>
    <row r="6" spans="1:13" ht="14.45" customHeight="1">
      <c r="A6" s="169" t="s">
        <v>145</v>
      </c>
      <c r="C6" s="169" t="s">
        <v>160</v>
      </c>
      <c r="D6" s="169"/>
      <c r="E6" s="169"/>
      <c r="F6" s="169"/>
      <c r="G6" s="169"/>
      <c r="I6" s="169" t="s">
        <v>161</v>
      </c>
      <c r="J6" s="169"/>
      <c r="K6" s="169"/>
      <c r="L6" s="169"/>
      <c r="M6" s="169"/>
    </row>
    <row r="7" spans="1:13" ht="29.1" customHeight="1">
      <c r="A7" s="169"/>
      <c r="C7" s="156" t="s">
        <v>287</v>
      </c>
      <c r="D7" s="10"/>
      <c r="E7" s="156" t="s">
        <v>241</v>
      </c>
      <c r="F7" s="10"/>
      <c r="G7" s="156" t="s">
        <v>288</v>
      </c>
      <c r="I7" s="156" t="s">
        <v>287</v>
      </c>
      <c r="J7" s="10"/>
      <c r="K7" s="156" t="s">
        <v>241</v>
      </c>
      <c r="L7" s="10"/>
      <c r="M7" s="156" t="s">
        <v>288</v>
      </c>
    </row>
    <row r="8" spans="1:13" ht="21.75" customHeight="1">
      <c r="A8" s="105" t="s">
        <v>333</v>
      </c>
      <c r="C8" s="80">
        <v>24676</v>
      </c>
      <c r="E8" s="80">
        <v>0</v>
      </c>
      <c r="G8" s="80">
        <v>24676</v>
      </c>
      <c r="I8" s="80">
        <v>2429651933</v>
      </c>
      <c r="K8" s="80">
        <v>0</v>
      </c>
      <c r="M8" s="80">
        <v>2429651933</v>
      </c>
    </row>
    <row r="9" spans="1:13" ht="21.75" customHeight="1">
      <c r="A9" s="158" t="s">
        <v>335</v>
      </c>
      <c r="C9" s="87">
        <v>3508626</v>
      </c>
      <c r="E9" s="87">
        <v>0</v>
      </c>
      <c r="G9" s="87">
        <v>3508626</v>
      </c>
      <c r="I9" s="87">
        <v>76175101</v>
      </c>
      <c r="K9" s="87">
        <v>0</v>
      </c>
      <c r="M9" s="87">
        <v>76175101</v>
      </c>
    </row>
    <row r="10" spans="1:13" ht="21.75" customHeight="1">
      <c r="A10" s="106" t="s">
        <v>339</v>
      </c>
      <c r="C10" s="83">
        <v>4713139</v>
      </c>
      <c r="E10" s="83">
        <v>0</v>
      </c>
      <c r="G10" s="83">
        <v>4713139</v>
      </c>
      <c r="I10" s="83">
        <v>67867556</v>
      </c>
      <c r="K10" s="83">
        <v>0</v>
      </c>
      <c r="M10" s="83">
        <v>67867556</v>
      </c>
    </row>
    <row r="11" spans="1:13" ht="21.75" customHeight="1">
      <c r="A11" s="106" t="s">
        <v>337</v>
      </c>
      <c r="C11" s="83">
        <v>0</v>
      </c>
      <c r="E11" s="83">
        <v>0</v>
      </c>
      <c r="G11" s="83">
        <v>0</v>
      </c>
      <c r="I11" s="83">
        <v>795901</v>
      </c>
      <c r="K11" s="83">
        <v>0</v>
      </c>
      <c r="M11" s="83">
        <v>795901</v>
      </c>
    </row>
    <row r="12" spans="1:13" ht="21.75" customHeight="1">
      <c r="A12" s="106" t="s">
        <v>336</v>
      </c>
      <c r="C12" s="83">
        <v>18782</v>
      </c>
      <c r="E12" s="83">
        <v>0</v>
      </c>
      <c r="G12" s="83">
        <v>18782</v>
      </c>
      <c r="I12" s="83">
        <v>287138</v>
      </c>
      <c r="K12" s="83">
        <v>0</v>
      </c>
      <c r="M12" s="83">
        <v>287138</v>
      </c>
    </row>
    <row r="13" spans="1:13" ht="21.75" customHeight="1">
      <c r="A13" s="106" t="s">
        <v>340</v>
      </c>
      <c r="C13" s="83">
        <v>18648</v>
      </c>
      <c r="E13" s="83">
        <v>0</v>
      </c>
      <c r="G13" s="83">
        <v>18648</v>
      </c>
      <c r="I13" s="83">
        <v>236072</v>
      </c>
      <c r="K13" s="83">
        <v>0</v>
      </c>
      <c r="M13" s="83">
        <v>236072</v>
      </c>
    </row>
    <row r="14" spans="1:13" ht="21.75" customHeight="1">
      <c r="A14" s="106" t="s">
        <v>338</v>
      </c>
      <c r="C14" s="83">
        <v>0</v>
      </c>
      <c r="E14" s="83">
        <v>0</v>
      </c>
      <c r="G14" s="83">
        <v>0</v>
      </c>
      <c r="I14" s="83">
        <v>41273</v>
      </c>
      <c r="K14" s="83">
        <v>0</v>
      </c>
      <c r="M14" s="83">
        <v>41273</v>
      </c>
    </row>
    <row r="15" spans="1:13" ht="21.75" customHeight="1" thickBot="1">
      <c r="A15" s="159" t="s">
        <v>102</v>
      </c>
      <c r="C15" s="92">
        <f>SUM(C8:C14)</f>
        <v>8283871</v>
      </c>
      <c r="E15" s="92">
        <f>SUM(E8:E14)</f>
        <v>0</v>
      </c>
      <c r="G15" s="92">
        <f>SUM(G8:G14)</f>
        <v>8283871</v>
      </c>
      <c r="I15" s="92">
        <f>SUM(I8:I14)</f>
        <v>2575054974</v>
      </c>
      <c r="K15" s="92">
        <f>SUM(K8:K14)</f>
        <v>0</v>
      </c>
      <c r="M15" s="92">
        <f>SUM(M8:M14)</f>
        <v>2575054974</v>
      </c>
    </row>
  </sheetData>
  <sortState xmlns:xlrd2="http://schemas.microsoft.com/office/spreadsheetml/2017/richdata2" ref="A8:M14">
    <sortCondition descending="1" ref="M8:M14"/>
  </sortState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Q124"/>
  <sheetViews>
    <sheetView rightToLeft="1" view="pageBreakPreview" zoomScaleNormal="100" zoomScaleSheetLayoutView="100" workbookViewId="0">
      <selection activeCell="V17" sqref="V17"/>
    </sheetView>
  </sheetViews>
  <sheetFormatPr defaultRowHeight="12.75"/>
  <cols>
    <col min="1" max="1" width="30.140625" style="9" bestFit="1" customWidth="1"/>
    <col min="2" max="2" width="1.28515625" style="9" customWidth="1"/>
    <col min="3" max="3" width="5.5703125" style="9" bestFit="1" customWidth="1"/>
    <col min="4" max="4" width="1.28515625" style="9" customWidth="1"/>
    <col min="5" max="5" width="15.5703125" style="9" bestFit="1" customWidth="1"/>
    <col min="6" max="6" width="1.28515625" style="9" customWidth="1"/>
    <col min="7" max="7" width="11.28515625" style="9" bestFit="1" customWidth="1"/>
    <col min="8" max="8" width="1.28515625" style="9" customWidth="1"/>
    <col min="9" max="9" width="22" style="9" bestFit="1" customWidth="1"/>
    <col min="10" max="10" width="1.28515625" style="9" customWidth="1"/>
    <col min="11" max="11" width="14.5703125" style="9" bestFit="1" customWidth="1"/>
    <col min="12" max="12" width="1.28515625" style="9" customWidth="1"/>
    <col min="13" max="13" width="18.42578125" style="9" bestFit="1" customWidth="1"/>
    <col min="14" max="14" width="1.28515625" style="9" customWidth="1"/>
    <col min="15" max="15" width="18.42578125" style="9" bestFit="1" customWidth="1"/>
    <col min="16" max="16" width="1.28515625" style="9" customWidth="1"/>
    <col min="17" max="17" width="16.7109375" style="9" customWidth="1"/>
    <col min="18" max="16384" width="9.140625" style="9"/>
  </cols>
  <sheetData>
    <row r="1" spans="1:17" ht="29.1" customHeight="1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</row>
    <row r="2" spans="1:17" ht="21.75" customHeight="1">
      <c r="A2" s="170" t="s">
        <v>142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</row>
    <row r="3" spans="1:17" ht="21.75" customHeight="1">
      <c r="A3" s="170" t="s">
        <v>2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</row>
    <row r="4" spans="1:17" ht="14.45" customHeight="1"/>
    <row r="5" spans="1:17" ht="14.45" customHeight="1">
      <c r="A5" s="171" t="s">
        <v>296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</row>
    <row r="6" spans="1:17" ht="14.45" customHeight="1">
      <c r="A6" s="169" t="s">
        <v>145</v>
      </c>
      <c r="C6" s="169" t="s">
        <v>160</v>
      </c>
      <c r="D6" s="169"/>
      <c r="E6" s="169"/>
      <c r="F6" s="169"/>
      <c r="G6" s="169"/>
      <c r="H6" s="169"/>
      <c r="I6" s="169"/>
      <c r="K6" s="169" t="s">
        <v>161</v>
      </c>
      <c r="L6" s="169"/>
      <c r="M6" s="169"/>
      <c r="N6" s="169"/>
      <c r="O6" s="169"/>
      <c r="P6" s="169"/>
      <c r="Q6" s="169"/>
    </row>
    <row r="7" spans="1:17" ht="42">
      <c r="A7" s="169"/>
      <c r="C7" s="156" t="s">
        <v>13</v>
      </c>
      <c r="D7" s="10"/>
      <c r="E7" s="156" t="s">
        <v>297</v>
      </c>
      <c r="F7" s="10"/>
      <c r="G7" s="156" t="s">
        <v>298</v>
      </c>
      <c r="H7" s="10"/>
      <c r="I7" s="156" t="s">
        <v>299</v>
      </c>
      <c r="K7" s="156" t="s">
        <v>13</v>
      </c>
      <c r="L7" s="10"/>
      <c r="M7" s="156" t="s">
        <v>297</v>
      </c>
      <c r="N7" s="10"/>
      <c r="O7" s="156" t="s">
        <v>298</v>
      </c>
      <c r="P7" s="10"/>
      <c r="Q7" s="156" t="s">
        <v>299</v>
      </c>
    </row>
    <row r="8" spans="1:17" ht="21.75" customHeight="1">
      <c r="A8" s="105" t="s">
        <v>186</v>
      </c>
      <c r="C8" s="108">
        <v>0</v>
      </c>
      <c r="D8" s="109"/>
      <c r="E8" s="108">
        <v>0</v>
      </c>
      <c r="F8" s="109"/>
      <c r="G8" s="108">
        <v>0</v>
      </c>
      <c r="H8" s="109"/>
      <c r="I8" s="108">
        <v>0</v>
      </c>
      <c r="J8" s="109"/>
      <c r="K8" s="108">
        <v>3690145</v>
      </c>
      <c r="L8" s="109"/>
      <c r="M8" s="108">
        <v>326612876058</v>
      </c>
      <c r="N8" s="109"/>
      <c r="O8" s="108">
        <v>164130409468</v>
      </c>
      <c r="P8" s="109"/>
      <c r="Q8" s="108">
        <f>M8-O8</f>
        <v>162482466590</v>
      </c>
    </row>
    <row r="9" spans="1:17" ht="21.75" customHeight="1">
      <c r="A9" s="106" t="s">
        <v>65</v>
      </c>
      <c r="C9" s="113">
        <v>0</v>
      </c>
      <c r="D9" s="109"/>
      <c r="E9" s="113">
        <v>0</v>
      </c>
      <c r="F9" s="109"/>
      <c r="G9" s="113">
        <v>0</v>
      </c>
      <c r="H9" s="109"/>
      <c r="I9" s="113">
        <v>0</v>
      </c>
      <c r="J9" s="109"/>
      <c r="K9" s="113">
        <v>22000</v>
      </c>
      <c r="L9" s="109"/>
      <c r="M9" s="113">
        <v>266888164502</v>
      </c>
      <c r="N9" s="109"/>
      <c r="O9" s="113">
        <v>197411838472</v>
      </c>
      <c r="P9" s="109"/>
      <c r="Q9" s="113">
        <v>69476326030</v>
      </c>
    </row>
    <row r="10" spans="1:17" ht="21.75" customHeight="1">
      <c r="A10" s="106" t="s">
        <v>90</v>
      </c>
      <c r="C10" s="113">
        <v>0</v>
      </c>
      <c r="D10" s="109"/>
      <c r="E10" s="113">
        <v>0</v>
      </c>
      <c r="F10" s="109"/>
      <c r="G10" s="113">
        <v>0</v>
      </c>
      <c r="H10" s="109"/>
      <c r="I10" s="113">
        <v>0</v>
      </c>
      <c r="J10" s="109"/>
      <c r="K10" s="113">
        <v>12655955</v>
      </c>
      <c r="L10" s="109"/>
      <c r="M10" s="113">
        <v>106486822427</v>
      </c>
      <c r="N10" s="109"/>
      <c r="O10" s="113">
        <v>73868197523</v>
      </c>
      <c r="P10" s="109"/>
      <c r="Q10" s="113">
        <v>32618624904</v>
      </c>
    </row>
    <row r="11" spans="1:17" ht="21.75" customHeight="1">
      <c r="A11" s="106" t="s">
        <v>89</v>
      </c>
      <c r="C11" s="113">
        <v>0</v>
      </c>
      <c r="D11" s="109"/>
      <c r="E11" s="113">
        <v>0</v>
      </c>
      <c r="F11" s="109"/>
      <c r="G11" s="113">
        <v>0</v>
      </c>
      <c r="H11" s="109"/>
      <c r="I11" s="113">
        <v>0</v>
      </c>
      <c r="J11" s="109"/>
      <c r="K11" s="113">
        <v>113856781</v>
      </c>
      <c r="L11" s="109"/>
      <c r="M11" s="113">
        <v>229925629727</v>
      </c>
      <c r="N11" s="109"/>
      <c r="O11" s="113">
        <v>200214240372</v>
      </c>
      <c r="P11" s="109"/>
      <c r="Q11" s="113">
        <v>29711389355</v>
      </c>
    </row>
    <row r="12" spans="1:17" ht="21.75" customHeight="1">
      <c r="A12" s="106" t="s">
        <v>26</v>
      </c>
      <c r="C12" s="113">
        <v>0</v>
      </c>
      <c r="D12" s="109"/>
      <c r="E12" s="113">
        <v>0</v>
      </c>
      <c r="F12" s="109"/>
      <c r="G12" s="113">
        <v>0</v>
      </c>
      <c r="H12" s="109"/>
      <c r="I12" s="113">
        <v>0</v>
      </c>
      <c r="J12" s="109"/>
      <c r="K12" s="113">
        <v>10541827</v>
      </c>
      <c r="L12" s="109"/>
      <c r="M12" s="113">
        <v>65729145585</v>
      </c>
      <c r="N12" s="109"/>
      <c r="O12" s="113">
        <v>36928777237</v>
      </c>
      <c r="P12" s="109"/>
      <c r="Q12" s="113">
        <v>28800368348</v>
      </c>
    </row>
    <row r="13" spans="1:17" ht="21.75" customHeight="1">
      <c r="A13" s="158" t="s">
        <v>27</v>
      </c>
      <c r="C13" s="116">
        <v>1</v>
      </c>
      <c r="D13" s="109"/>
      <c r="E13" s="116">
        <v>1</v>
      </c>
      <c r="F13" s="109"/>
      <c r="G13" s="116">
        <v>2214</v>
      </c>
      <c r="H13" s="109"/>
      <c r="I13" s="116">
        <v>-2213</v>
      </c>
      <c r="J13" s="109"/>
      <c r="K13" s="116">
        <v>44790952</v>
      </c>
      <c r="L13" s="109"/>
      <c r="M13" s="116">
        <v>141009873491</v>
      </c>
      <c r="N13" s="109"/>
      <c r="O13" s="116">
        <v>114552929430</v>
      </c>
      <c r="P13" s="109"/>
      <c r="Q13" s="116">
        <v>26456944061</v>
      </c>
    </row>
    <row r="14" spans="1:17" ht="21.75" customHeight="1">
      <c r="A14" s="106" t="s">
        <v>79</v>
      </c>
      <c r="C14" s="113">
        <v>0</v>
      </c>
      <c r="D14" s="109"/>
      <c r="E14" s="113">
        <v>0</v>
      </c>
      <c r="F14" s="109"/>
      <c r="G14" s="113">
        <v>0</v>
      </c>
      <c r="H14" s="109"/>
      <c r="I14" s="113">
        <v>0</v>
      </c>
      <c r="J14" s="109"/>
      <c r="K14" s="113">
        <v>1325712</v>
      </c>
      <c r="L14" s="109"/>
      <c r="M14" s="113">
        <v>104033918406</v>
      </c>
      <c r="N14" s="109"/>
      <c r="O14" s="113">
        <v>83598481712</v>
      </c>
      <c r="P14" s="109"/>
      <c r="Q14" s="113">
        <v>20435436694</v>
      </c>
    </row>
    <row r="15" spans="1:17" ht="21.75" customHeight="1">
      <c r="A15" s="106" t="s">
        <v>91</v>
      </c>
      <c r="C15" s="113">
        <v>0</v>
      </c>
      <c r="D15" s="109"/>
      <c r="E15" s="113">
        <v>0</v>
      </c>
      <c r="F15" s="109"/>
      <c r="G15" s="113">
        <v>0</v>
      </c>
      <c r="H15" s="109"/>
      <c r="I15" s="113">
        <v>0</v>
      </c>
      <c r="J15" s="109"/>
      <c r="K15" s="113">
        <v>2618788</v>
      </c>
      <c r="L15" s="109"/>
      <c r="M15" s="113">
        <v>58950643241</v>
      </c>
      <c r="N15" s="109"/>
      <c r="O15" s="113">
        <v>46563443677</v>
      </c>
      <c r="P15" s="109"/>
      <c r="Q15" s="113">
        <v>12387199564</v>
      </c>
    </row>
    <row r="16" spans="1:17" ht="21.75" customHeight="1">
      <c r="A16" s="106" t="s">
        <v>224</v>
      </c>
      <c r="C16" s="113">
        <v>0</v>
      </c>
      <c r="D16" s="109"/>
      <c r="E16" s="113">
        <v>0</v>
      </c>
      <c r="F16" s="109"/>
      <c r="G16" s="113">
        <v>0</v>
      </c>
      <c r="H16" s="109"/>
      <c r="I16" s="113">
        <v>0</v>
      </c>
      <c r="J16" s="109"/>
      <c r="K16" s="113">
        <v>1000000</v>
      </c>
      <c r="L16" s="109"/>
      <c r="M16" s="113">
        <v>626737082650</v>
      </c>
      <c r="N16" s="109"/>
      <c r="O16" s="113">
        <v>617610000000</v>
      </c>
      <c r="P16" s="109"/>
      <c r="Q16" s="113">
        <v>9127082650</v>
      </c>
    </row>
    <row r="17" spans="1:17" ht="21.75" customHeight="1">
      <c r="A17" s="106" t="s">
        <v>204</v>
      </c>
      <c r="C17" s="113">
        <v>0</v>
      </c>
      <c r="D17" s="109"/>
      <c r="E17" s="113">
        <v>0</v>
      </c>
      <c r="F17" s="109"/>
      <c r="G17" s="113">
        <v>0</v>
      </c>
      <c r="H17" s="109"/>
      <c r="I17" s="113">
        <v>0</v>
      </c>
      <c r="J17" s="109"/>
      <c r="K17" s="113">
        <v>872210</v>
      </c>
      <c r="L17" s="109"/>
      <c r="M17" s="113">
        <v>96414347596</v>
      </c>
      <c r="N17" s="109"/>
      <c r="O17" s="113">
        <v>87300002400</v>
      </c>
      <c r="P17" s="109"/>
      <c r="Q17" s="113">
        <v>9114345196</v>
      </c>
    </row>
    <row r="18" spans="1:17" ht="21.75" customHeight="1">
      <c r="A18" s="106" t="s">
        <v>50</v>
      </c>
      <c r="C18" s="113">
        <v>0</v>
      </c>
      <c r="D18" s="109"/>
      <c r="E18" s="113">
        <v>0</v>
      </c>
      <c r="F18" s="109"/>
      <c r="G18" s="113">
        <v>0</v>
      </c>
      <c r="H18" s="109"/>
      <c r="I18" s="113">
        <v>0</v>
      </c>
      <c r="J18" s="109"/>
      <c r="K18" s="113">
        <v>20361079</v>
      </c>
      <c r="L18" s="109"/>
      <c r="M18" s="113">
        <v>33804134436</v>
      </c>
      <c r="N18" s="109"/>
      <c r="O18" s="113">
        <v>25532656705</v>
      </c>
      <c r="P18" s="109"/>
      <c r="Q18" s="113">
        <v>8271477731</v>
      </c>
    </row>
    <row r="19" spans="1:17" ht="21.75" customHeight="1">
      <c r="A19" s="106" t="s">
        <v>223</v>
      </c>
      <c r="C19" s="113">
        <v>0</v>
      </c>
      <c r="D19" s="109"/>
      <c r="E19" s="113">
        <v>0</v>
      </c>
      <c r="F19" s="109"/>
      <c r="G19" s="113">
        <v>0</v>
      </c>
      <c r="H19" s="109"/>
      <c r="I19" s="113">
        <v>0</v>
      </c>
      <c r="J19" s="109"/>
      <c r="K19" s="113">
        <v>325000</v>
      </c>
      <c r="L19" s="109"/>
      <c r="M19" s="113">
        <v>285352297019</v>
      </c>
      <c r="N19" s="109"/>
      <c r="O19" s="113">
        <v>277949487063</v>
      </c>
      <c r="P19" s="109"/>
      <c r="Q19" s="113">
        <v>7402809956</v>
      </c>
    </row>
    <row r="20" spans="1:17" ht="21.75" customHeight="1">
      <c r="A20" s="106" t="s">
        <v>32</v>
      </c>
      <c r="C20" s="113">
        <v>0</v>
      </c>
      <c r="D20" s="109"/>
      <c r="E20" s="113">
        <v>0</v>
      </c>
      <c r="F20" s="109"/>
      <c r="G20" s="113">
        <v>0</v>
      </c>
      <c r="H20" s="109"/>
      <c r="I20" s="113">
        <v>0</v>
      </c>
      <c r="J20" s="109"/>
      <c r="K20" s="113">
        <v>1265297</v>
      </c>
      <c r="L20" s="109"/>
      <c r="M20" s="113">
        <v>15091697976</v>
      </c>
      <c r="N20" s="109"/>
      <c r="O20" s="113">
        <v>8285922806</v>
      </c>
      <c r="P20" s="109"/>
      <c r="Q20" s="113">
        <v>6805775170</v>
      </c>
    </row>
    <row r="21" spans="1:17" ht="21.75" customHeight="1">
      <c r="A21" s="106" t="s">
        <v>173</v>
      </c>
      <c r="C21" s="113">
        <v>0</v>
      </c>
      <c r="D21" s="109"/>
      <c r="E21" s="113">
        <v>0</v>
      </c>
      <c r="F21" s="109"/>
      <c r="G21" s="113">
        <v>0</v>
      </c>
      <c r="H21" s="109"/>
      <c r="I21" s="113">
        <v>0</v>
      </c>
      <c r="J21" s="109"/>
      <c r="K21" s="113">
        <v>2442000</v>
      </c>
      <c r="L21" s="109"/>
      <c r="M21" s="113">
        <v>52823460120</v>
      </c>
      <c r="N21" s="109"/>
      <c r="O21" s="113">
        <v>47491155674</v>
      </c>
      <c r="P21" s="109"/>
      <c r="Q21" s="113">
        <v>5332304446</v>
      </c>
    </row>
    <row r="22" spans="1:17" ht="21.75" customHeight="1">
      <c r="A22" s="106" t="s">
        <v>179</v>
      </c>
      <c r="C22" s="113">
        <v>0</v>
      </c>
      <c r="D22" s="109"/>
      <c r="E22" s="113">
        <v>0</v>
      </c>
      <c r="F22" s="109"/>
      <c r="G22" s="113">
        <v>0</v>
      </c>
      <c r="H22" s="109"/>
      <c r="I22" s="113">
        <v>0</v>
      </c>
      <c r="J22" s="109"/>
      <c r="K22" s="113">
        <v>133000003</v>
      </c>
      <c r="L22" s="109"/>
      <c r="M22" s="113">
        <v>63124789680</v>
      </c>
      <c r="N22" s="109"/>
      <c r="O22" s="113">
        <v>58544220227</v>
      </c>
      <c r="P22" s="109"/>
      <c r="Q22" s="113">
        <v>4580569453</v>
      </c>
    </row>
    <row r="23" spans="1:17" ht="21.75" customHeight="1">
      <c r="A23" s="106" t="s">
        <v>98</v>
      </c>
      <c r="C23" s="113">
        <v>0</v>
      </c>
      <c r="D23" s="109"/>
      <c r="E23" s="113">
        <v>0</v>
      </c>
      <c r="F23" s="109"/>
      <c r="G23" s="113">
        <v>0</v>
      </c>
      <c r="H23" s="109"/>
      <c r="I23" s="113">
        <v>0</v>
      </c>
      <c r="J23" s="109"/>
      <c r="K23" s="113">
        <v>2880000</v>
      </c>
      <c r="L23" s="109"/>
      <c r="M23" s="113">
        <v>22490395085</v>
      </c>
      <c r="N23" s="109"/>
      <c r="O23" s="113">
        <v>18166259972</v>
      </c>
      <c r="P23" s="109"/>
      <c r="Q23" s="113">
        <v>4324135113</v>
      </c>
    </row>
    <row r="24" spans="1:17" ht="21.75" customHeight="1">
      <c r="A24" s="106" t="s">
        <v>66</v>
      </c>
      <c r="C24" s="113">
        <v>0</v>
      </c>
      <c r="D24" s="109"/>
      <c r="E24" s="113">
        <v>0</v>
      </c>
      <c r="F24" s="109"/>
      <c r="G24" s="113">
        <v>0</v>
      </c>
      <c r="H24" s="109"/>
      <c r="I24" s="113">
        <v>0</v>
      </c>
      <c r="J24" s="109"/>
      <c r="K24" s="113">
        <v>13616466</v>
      </c>
      <c r="L24" s="109"/>
      <c r="M24" s="113">
        <v>118911700684</v>
      </c>
      <c r="N24" s="109"/>
      <c r="O24" s="113">
        <v>114662619207</v>
      </c>
      <c r="P24" s="109"/>
      <c r="Q24" s="113">
        <v>4249081477</v>
      </c>
    </row>
    <row r="25" spans="1:17" ht="21.75" customHeight="1">
      <c r="A25" s="106" t="s">
        <v>217</v>
      </c>
      <c r="C25" s="113">
        <v>0</v>
      </c>
      <c r="D25" s="109"/>
      <c r="E25" s="113">
        <v>0</v>
      </c>
      <c r="F25" s="109"/>
      <c r="G25" s="113">
        <v>0</v>
      </c>
      <c r="H25" s="109"/>
      <c r="I25" s="113">
        <v>0</v>
      </c>
      <c r="J25" s="109"/>
      <c r="K25" s="113">
        <v>20713145</v>
      </c>
      <c r="L25" s="109"/>
      <c r="M25" s="113">
        <v>50852040118</v>
      </c>
      <c r="N25" s="109"/>
      <c r="O25" s="113">
        <v>46609570688</v>
      </c>
      <c r="P25" s="109"/>
      <c r="Q25" s="113">
        <v>4242469430</v>
      </c>
    </row>
    <row r="26" spans="1:17" ht="21.75" customHeight="1">
      <c r="A26" s="106" t="s">
        <v>44</v>
      </c>
      <c r="C26" s="113">
        <v>0</v>
      </c>
      <c r="D26" s="109"/>
      <c r="E26" s="113">
        <v>0</v>
      </c>
      <c r="F26" s="109"/>
      <c r="G26" s="113">
        <v>0</v>
      </c>
      <c r="H26" s="109"/>
      <c r="I26" s="113">
        <v>0</v>
      </c>
      <c r="J26" s="109"/>
      <c r="K26" s="113">
        <v>813019</v>
      </c>
      <c r="L26" s="109"/>
      <c r="M26" s="113">
        <v>11512099407</v>
      </c>
      <c r="N26" s="109"/>
      <c r="O26" s="113">
        <v>7963971102</v>
      </c>
      <c r="P26" s="109"/>
      <c r="Q26" s="113">
        <v>3548128305</v>
      </c>
    </row>
    <row r="27" spans="1:17" ht="21.75" customHeight="1">
      <c r="A27" s="106" t="s">
        <v>166</v>
      </c>
      <c r="C27" s="113">
        <v>0</v>
      </c>
      <c r="D27" s="109"/>
      <c r="E27" s="113">
        <v>0</v>
      </c>
      <c r="F27" s="109"/>
      <c r="G27" s="113">
        <v>0</v>
      </c>
      <c r="H27" s="109"/>
      <c r="I27" s="113">
        <v>0</v>
      </c>
      <c r="J27" s="109"/>
      <c r="K27" s="113">
        <v>13593592</v>
      </c>
      <c r="L27" s="109"/>
      <c r="M27" s="113">
        <v>23763276388</v>
      </c>
      <c r="N27" s="109"/>
      <c r="O27" s="113">
        <v>20228527061</v>
      </c>
      <c r="P27" s="109"/>
      <c r="Q27" s="113">
        <v>3534749327</v>
      </c>
    </row>
    <row r="28" spans="1:17" ht="21.75" customHeight="1">
      <c r="A28" s="106" t="s">
        <v>219</v>
      </c>
      <c r="C28" s="113">
        <v>0</v>
      </c>
      <c r="D28" s="109"/>
      <c r="E28" s="113">
        <v>0</v>
      </c>
      <c r="F28" s="109"/>
      <c r="G28" s="113">
        <v>0</v>
      </c>
      <c r="H28" s="109"/>
      <c r="I28" s="113">
        <v>0</v>
      </c>
      <c r="J28" s="109"/>
      <c r="K28" s="113">
        <v>3927039</v>
      </c>
      <c r="L28" s="109"/>
      <c r="M28" s="113">
        <v>16995682070</v>
      </c>
      <c r="N28" s="109"/>
      <c r="O28" s="113">
        <v>13500842211</v>
      </c>
      <c r="P28" s="109"/>
      <c r="Q28" s="113">
        <v>3494839859</v>
      </c>
    </row>
    <row r="29" spans="1:17" ht="21.75" customHeight="1">
      <c r="A29" s="106" t="s">
        <v>199</v>
      </c>
      <c r="C29" s="113">
        <v>0</v>
      </c>
      <c r="D29" s="109"/>
      <c r="E29" s="113">
        <v>0</v>
      </c>
      <c r="F29" s="109"/>
      <c r="G29" s="113">
        <v>0</v>
      </c>
      <c r="H29" s="109"/>
      <c r="I29" s="113">
        <v>0</v>
      </c>
      <c r="J29" s="109"/>
      <c r="K29" s="113">
        <v>3600000</v>
      </c>
      <c r="L29" s="109"/>
      <c r="M29" s="113">
        <v>12210115021</v>
      </c>
      <c r="N29" s="109"/>
      <c r="O29" s="113">
        <v>9204107760</v>
      </c>
      <c r="P29" s="109"/>
      <c r="Q29" s="113">
        <v>3006007261</v>
      </c>
    </row>
    <row r="30" spans="1:17" ht="21.75" customHeight="1">
      <c r="A30" s="106" t="s">
        <v>227</v>
      </c>
      <c r="C30" s="113">
        <v>0</v>
      </c>
      <c r="D30" s="109"/>
      <c r="E30" s="113">
        <v>0</v>
      </c>
      <c r="F30" s="109"/>
      <c r="G30" s="113">
        <v>0</v>
      </c>
      <c r="H30" s="109"/>
      <c r="I30" s="113">
        <v>0</v>
      </c>
      <c r="J30" s="109"/>
      <c r="K30" s="113">
        <v>420000</v>
      </c>
      <c r="L30" s="109"/>
      <c r="M30" s="113">
        <v>397698427386</v>
      </c>
      <c r="N30" s="109"/>
      <c r="O30" s="113">
        <v>394836697500</v>
      </c>
      <c r="P30" s="109"/>
      <c r="Q30" s="113">
        <v>2861729886</v>
      </c>
    </row>
    <row r="31" spans="1:17" ht="21.75" customHeight="1">
      <c r="A31" s="106" t="s">
        <v>62</v>
      </c>
      <c r="C31" s="113">
        <v>0</v>
      </c>
      <c r="D31" s="109"/>
      <c r="E31" s="113">
        <v>0</v>
      </c>
      <c r="F31" s="109"/>
      <c r="G31" s="113">
        <v>0</v>
      </c>
      <c r="H31" s="109"/>
      <c r="I31" s="113">
        <v>0</v>
      </c>
      <c r="J31" s="109"/>
      <c r="K31" s="113">
        <v>20925736</v>
      </c>
      <c r="L31" s="109"/>
      <c r="M31" s="113">
        <v>46054883819</v>
      </c>
      <c r="N31" s="109"/>
      <c r="O31" s="113">
        <v>43213798255</v>
      </c>
      <c r="P31" s="109"/>
      <c r="Q31" s="113">
        <v>2841085564</v>
      </c>
    </row>
    <row r="32" spans="1:17" ht="21.75" customHeight="1">
      <c r="A32" s="106" t="s">
        <v>192</v>
      </c>
      <c r="C32" s="113">
        <v>0</v>
      </c>
      <c r="D32" s="109"/>
      <c r="E32" s="113">
        <v>0</v>
      </c>
      <c r="F32" s="109"/>
      <c r="G32" s="113">
        <v>0</v>
      </c>
      <c r="H32" s="109"/>
      <c r="I32" s="113">
        <v>0</v>
      </c>
      <c r="J32" s="109"/>
      <c r="K32" s="113">
        <v>2109652</v>
      </c>
      <c r="L32" s="109"/>
      <c r="M32" s="113">
        <v>30068544135</v>
      </c>
      <c r="N32" s="109"/>
      <c r="O32" s="113">
        <v>27283265413</v>
      </c>
      <c r="P32" s="109"/>
      <c r="Q32" s="113">
        <v>2785278722</v>
      </c>
    </row>
    <row r="33" spans="1:17" ht="21.75" customHeight="1">
      <c r="A33" s="106" t="s">
        <v>95</v>
      </c>
      <c r="C33" s="113">
        <v>0</v>
      </c>
      <c r="D33" s="109"/>
      <c r="E33" s="113">
        <v>0</v>
      </c>
      <c r="F33" s="109"/>
      <c r="G33" s="113">
        <v>0</v>
      </c>
      <c r="H33" s="109"/>
      <c r="I33" s="113">
        <v>0</v>
      </c>
      <c r="J33" s="109"/>
      <c r="K33" s="113">
        <v>3645183</v>
      </c>
      <c r="L33" s="109"/>
      <c r="M33" s="113">
        <v>13105892876</v>
      </c>
      <c r="N33" s="109"/>
      <c r="O33" s="113">
        <v>10459409465</v>
      </c>
      <c r="P33" s="109"/>
      <c r="Q33" s="113">
        <v>2646483411</v>
      </c>
    </row>
    <row r="34" spans="1:17" ht="21.75" customHeight="1">
      <c r="A34" s="106" t="s">
        <v>169</v>
      </c>
      <c r="C34" s="113">
        <v>0</v>
      </c>
      <c r="D34" s="109"/>
      <c r="E34" s="113">
        <v>0</v>
      </c>
      <c r="F34" s="109"/>
      <c r="G34" s="113">
        <v>0</v>
      </c>
      <c r="H34" s="109"/>
      <c r="I34" s="113">
        <v>0</v>
      </c>
      <c r="J34" s="109"/>
      <c r="K34" s="113">
        <v>4142584</v>
      </c>
      <c r="L34" s="109"/>
      <c r="M34" s="113">
        <v>14034734602</v>
      </c>
      <c r="N34" s="109"/>
      <c r="O34" s="113">
        <v>11904951892</v>
      </c>
      <c r="P34" s="109"/>
      <c r="Q34" s="113">
        <v>2129782710</v>
      </c>
    </row>
    <row r="35" spans="1:17" ht="21.75" customHeight="1">
      <c r="A35" s="106" t="s">
        <v>80</v>
      </c>
      <c r="C35" s="113">
        <v>0</v>
      </c>
      <c r="D35" s="109"/>
      <c r="E35" s="113">
        <v>0</v>
      </c>
      <c r="F35" s="109"/>
      <c r="G35" s="113">
        <v>0</v>
      </c>
      <c r="H35" s="109"/>
      <c r="I35" s="113">
        <v>0</v>
      </c>
      <c r="J35" s="109"/>
      <c r="K35" s="113">
        <v>837800</v>
      </c>
      <c r="L35" s="109"/>
      <c r="M35" s="113">
        <v>10027093725</v>
      </c>
      <c r="N35" s="109"/>
      <c r="O35" s="113">
        <v>7928399656</v>
      </c>
      <c r="P35" s="109"/>
      <c r="Q35" s="113">
        <v>2098694069</v>
      </c>
    </row>
    <row r="36" spans="1:17" ht="21.75" customHeight="1">
      <c r="A36" s="106" t="s">
        <v>190</v>
      </c>
      <c r="C36" s="113">
        <v>0</v>
      </c>
      <c r="D36" s="109"/>
      <c r="E36" s="113">
        <v>0</v>
      </c>
      <c r="F36" s="109"/>
      <c r="G36" s="113">
        <v>0</v>
      </c>
      <c r="H36" s="109"/>
      <c r="I36" s="113">
        <v>0</v>
      </c>
      <c r="J36" s="109"/>
      <c r="K36" s="113">
        <v>67566290</v>
      </c>
      <c r="L36" s="109"/>
      <c r="M36" s="113">
        <v>32600414587</v>
      </c>
      <c r="N36" s="109"/>
      <c r="O36" s="113">
        <v>30559743384</v>
      </c>
      <c r="P36" s="109"/>
      <c r="Q36" s="113">
        <v>2040671203</v>
      </c>
    </row>
    <row r="37" spans="1:17" ht="21.75" customHeight="1">
      <c r="A37" s="106" t="s">
        <v>59</v>
      </c>
      <c r="C37" s="113">
        <v>0</v>
      </c>
      <c r="D37" s="109"/>
      <c r="E37" s="113">
        <v>0</v>
      </c>
      <c r="F37" s="109"/>
      <c r="G37" s="113">
        <v>0</v>
      </c>
      <c r="H37" s="109"/>
      <c r="I37" s="113">
        <v>0</v>
      </c>
      <c r="J37" s="109"/>
      <c r="K37" s="113">
        <v>797985</v>
      </c>
      <c r="L37" s="109"/>
      <c r="M37" s="113">
        <v>10165823681</v>
      </c>
      <c r="N37" s="109"/>
      <c r="O37" s="113">
        <v>8280415506</v>
      </c>
      <c r="P37" s="109"/>
      <c r="Q37" s="113">
        <v>1885408175</v>
      </c>
    </row>
    <row r="38" spans="1:17" ht="21.75" customHeight="1">
      <c r="A38" s="106" t="s">
        <v>202</v>
      </c>
      <c r="C38" s="113">
        <v>0</v>
      </c>
      <c r="D38" s="109"/>
      <c r="E38" s="113">
        <v>0</v>
      </c>
      <c r="F38" s="109"/>
      <c r="G38" s="113">
        <v>0</v>
      </c>
      <c r="H38" s="109"/>
      <c r="I38" s="113">
        <v>0</v>
      </c>
      <c r="J38" s="109"/>
      <c r="K38" s="113">
        <v>150000</v>
      </c>
      <c r="L38" s="109"/>
      <c r="M38" s="113">
        <v>17682002869</v>
      </c>
      <c r="N38" s="109"/>
      <c r="O38" s="113">
        <v>15805395000</v>
      </c>
      <c r="P38" s="109"/>
      <c r="Q38" s="113">
        <v>1876607869</v>
      </c>
    </row>
    <row r="39" spans="1:17" ht="21.75" customHeight="1">
      <c r="A39" s="106" t="s">
        <v>216</v>
      </c>
      <c r="C39" s="113">
        <v>0</v>
      </c>
      <c r="D39" s="109"/>
      <c r="E39" s="113">
        <v>0</v>
      </c>
      <c r="F39" s="109"/>
      <c r="G39" s="113">
        <v>0</v>
      </c>
      <c r="H39" s="109"/>
      <c r="I39" s="113">
        <v>0</v>
      </c>
      <c r="J39" s="109"/>
      <c r="K39" s="113">
        <v>1191249</v>
      </c>
      <c r="L39" s="109"/>
      <c r="M39" s="113">
        <v>6776286612</v>
      </c>
      <c r="N39" s="109"/>
      <c r="O39" s="113">
        <v>4911900111</v>
      </c>
      <c r="P39" s="109"/>
      <c r="Q39" s="113">
        <v>1864386501</v>
      </c>
    </row>
    <row r="40" spans="1:17" ht="21.75" customHeight="1">
      <c r="A40" s="106" t="s">
        <v>22</v>
      </c>
      <c r="C40" s="113">
        <v>0</v>
      </c>
      <c r="D40" s="109"/>
      <c r="E40" s="113">
        <v>0</v>
      </c>
      <c r="F40" s="109"/>
      <c r="G40" s="113">
        <v>0</v>
      </c>
      <c r="H40" s="109"/>
      <c r="I40" s="113">
        <v>0</v>
      </c>
      <c r="J40" s="109"/>
      <c r="K40" s="113">
        <v>691895</v>
      </c>
      <c r="L40" s="109"/>
      <c r="M40" s="113">
        <v>6364287488</v>
      </c>
      <c r="N40" s="109"/>
      <c r="O40" s="113">
        <v>4563642956</v>
      </c>
      <c r="P40" s="109"/>
      <c r="Q40" s="113">
        <v>1800644532</v>
      </c>
    </row>
    <row r="41" spans="1:17" ht="21.75" customHeight="1">
      <c r="A41" s="106" t="s">
        <v>205</v>
      </c>
      <c r="C41" s="113">
        <v>0</v>
      </c>
      <c r="D41" s="109"/>
      <c r="E41" s="113">
        <v>0</v>
      </c>
      <c r="F41" s="109"/>
      <c r="G41" s="113">
        <v>0</v>
      </c>
      <c r="H41" s="109"/>
      <c r="I41" s="113">
        <v>0</v>
      </c>
      <c r="J41" s="109"/>
      <c r="K41" s="113">
        <v>1645060</v>
      </c>
      <c r="L41" s="109"/>
      <c r="M41" s="113">
        <v>7916888761</v>
      </c>
      <c r="N41" s="109"/>
      <c r="O41" s="113">
        <v>6371019295</v>
      </c>
      <c r="P41" s="109"/>
      <c r="Q41" s="113">
        <v>1545869466</v>
      </c>
    </row>
    <row r="42" spans="1:17" ht="21.75" customHeight="1">
      <c r="A42" s="106" t="s">
        <v>188</v>
      </c>
      <c r="C42" s="113">
        <v>0</v>
      </c>
      <c r="D42" s="109"/>
      <c r="E42" s="113">
        <v>0</v>
      </c>
      <c r="F42" s="109"/>
      <c r="G42" s="113">
        <v>0</v>
      </c>
      <c r="H42" s="109"/>
      <c r="I42" s="113">
        <v>0</v>
      </c>
      <c r="J42" s="109"/>
      <c r="K42" s="113">
        <v>113549792</v>
      </c>
      <c r="L42" s="109"/>
      <c r="M42" s="113">
        <v>70072743576</v>
      </c>
      <c r="N42" s="109"/>
      <c r="O42" s="113">
        <v>68646310462</v>
      </c>
      <c r="P42" s="109"/>
      <c r="Q42" s="113">
        <v>1426433114</v>
      </c>
    </row>
    <row r="43" spans="1:17" ht="21.75" customHeight="1">
      <c r="A43" s="106" t="s">
        <v>92</v>
      </c>
      <c r="C43" s="113">
        <v>0</v>
      </c>
      <c r="D43" s="109"/>
      <c r="E43" s="113">
        <v>0</v>
      </c>
      <c r="F43" s="109"/>
      <c r="G43" s="113">
        <v>0</v>
      </c>
      <c r="H43" s="109"/>
      <c r="I43" s="113">
        <v>0</v>
      </c>
      <c r="J43" s="109"/>
      <c r="K43" s="113">
        <v>426086</v>
      </c>
      <c r="L43" s="109"/>
      <c r="M43" s="113">
        <v>5273207326</v>
      </c>
      <c r="N43" s="109"/>
      <c r="O43" s="113">
        <v>3862783189</v>
      </c>
      <c r="P43" s="109"/>
      <c r="Q43" s="113">
        <v>1410424137</v>
      </c>
    </row>
    <row r="44" spans="1:17" ht="21.75" customHeight="1">
      <c r="A44" s="106" t="s">
        <v>129</v>
      </c>
      <c r="C44" s="113">
        <v>0</v>
      </c>
      <c r="D44" s="109"/>
      <c r="E44" s="113">
        <v>0</v>
      </c>
      <c r="F44" s="109"/>
      <c r="G44" s="113">
        <v>0</v>
      </c>
      <c r="H44" s="109"/>
      <c r="I44" s="113">
        <v>0</v>
      </c>
      <c r="J44" s="109"/>
      <c r="K44" s="113">
        <v>2714713</v>
      </c>
      <c r="L44" s="109"/>
      <c r="M44" s="113">
        <v>2543627723588</v>
      </c>
      <c r="N44" s="109"/>
      <c r="O44" s="113">
        <v>2542287615190</v>
      </c>
      <c r="P44" s="109"/>
      <c r="Q44" s="113">
        <v>1340108398</v>
      </c>
    </row>
    <row r="45" spans="1:17" ht="21.75" customHeight="1">
      <c r="A45" s="106" t="s">
        <v>178</v>
      </c>
      <c r="C45" s="113">
        <v>0</v>
      </c>
      <c r="D45" s="109"/>
      <c r="E45" s="113">
        <v>0</v>
      </c>
      <c r="F45" s="109"/>
      <c r="G45" s="113">
        <v>0</v>
      </c>
      <c r="H45" s="109"/>
      <c r="I45" s="113">
        <v>0</v>
      </c>
      <c r="J45" s="109"/>
      <c r="K45" s="113">
        <v>2772515</v>
      </c>
      <c r="L45" s="109"/>
      <c r="M45" s="113">
        <v>12510555595</v>
      </c>
      <c r="N45" s="109"/>
      <c r="O45" s="113">
        <v>11236287570</v>
      </c>
      <c r="P45" s="109"/>
      <c r="Q45" s="113">
        <v>1274268025</v>
      </c>
    </row>
    <row r="46" spans="1:17" ht="21.75" customHeight="1">
      <c r="A46" s="106" t="s">
        <v>81</v>
      </c>
      <c r="C46" s="113">
        <v>0</v>
      </c>
      <c r="D46" s="109"/>
      <c r="E46" s="113">
        <v>0</v>
      </c>
      <c r="F46" s="109"/>
      <c r="G46" s="113">
        <v>0</v>
      </c>
      <c r="H46" s="109"/>
      <c r="I46" s="113">
        <v>0</v>
      </c>
      <c r="J46" s="109"/>
      <c r="K46" s="113">
        <v>1256500</v>
      </c>
      <c r="L46" s="109"/>
      <c r="M46" s="113">
        <v>9191362461</v>
      </c>
      <c r="N46" s="109"/>
      <c r="O46" s="113">
        <v>7949477988</v>
      </c>
      <c r="P46" s="109"/>
      <c r="Q46" s="113">
        <v>1241884473</v>
      </c>
    </row>
    <row r="47" spans="1:17" ht="21.75" customHeight="1">
      <c r="A47" s="106" t="s">
        <v>97</v>
      </c>
      <c r="C47" s="113">
        <v>0</v>
      </c>
      <c r="D47" s="109"/>
      <c r="E47" s="113">
        <v>0</v>
      </c>
      <c r="F47" s="109"/>
      <c r="G47" s="113">
        <v>0</v>
      </c>
      <c r="H47" s="109"/>
      <c r="I47" s="113">
        <v>0</v>
      </c>
      <c r="J47" s="109"/>
      <c r="K47" s="113">
        <v>416898</v>
      </c>
      <c r="L47" s="109"/>
      <c r="M47" s="113">
        <v>3048787594</v>
      </c>
      <c r="N47" s="109"/>
      <c r="O47" s="113">
        <v>1945838097</v>
      </c>
      <c r="P47" s="109"/>
      <c r="Q47" s="113">
        <v>1102949497</v>
      </c>
    </row>
    <row r="48" spans="1:17" ht="21.75" customHeight="1">
      <c r="A48" s="106" t="s">
        <v>68</v>
      </c>
      <c r="C48" s="113">
        <v>0</v>
      </c>
      <c r="D48" s="109"/>
      <c r="E48" s="113">
        <v>0</v>
      </c>
      <c r="F48" s="109"/>
      <c r="G48" s="113">
        <v>0</v>
      </c>
      <c r="H48" s="109"/>
      <c r="I48" s="113">
        <v>0</v>
      </c>
      <c r="J48" s="109"/>
      <c r="K48" s="113">
        <v>3244435</v>
      </c>
      <c r="L48" s="109"/>
      <c r="M48" s="113">
        <v>11990388934</v>
      </c>
      <c r="N48" s="109"/>
      <c r="O48" s="113">
        <v>10936181793</v>
      </c>
      <c r="P48" s="109"/>
      <c r="Q48" s="113">
        <v>1054207141</v>
      </c>
    </row>
    <row r="49" spans="1:17" ht="21.75" customHeight="1">
      <c r="A49" s="106" t="s">
        <v>172</v>
      </c>
      <c r="C49" s="113">
        <v>0</v>
      </c>
      <c r="D49" s="109"/>
      <c r="E49" s="113">
        <v>0</v>
      </c>
      <c r="F49" s="109"/>
      <c r="G49" s="113">
        <v>0</v>
      </c>
      <c r="H49" s="109"/>
      <c r="I49" s="113">
        <v>0</v>
      </c>
      <c r="J49" s="109"/>
      <c r="K49" s="113">
        <v>1479342</v>
      </c>
      <c r="L49" s="109"/>
      <c r="M49" s="113">
        <v>8848296147</v>
      </c>
      <c r="N49" s="109"/>
      <c r="O49" s="113">
        <v>7846800986</v>
      </c>
      <c r="P49" s="109"/>
      <c r="Q49" s="113">
        <v>1001495161</v>
      </c>
    </row>
    <row r="50" spans="1:17" ht="21.75" customHeight="1">
      <c r="A50" s="106" t="s">
        <v>55</v>
      </c>
      <c r="C50" s="113">
        <v>0</v>
      </c>
      <c r="D50" s="109"/>
      <c r="E50" s="113">
        <v>0</v>
      </c>
      <c r="F50" s="109"/>
      <c r="G50" s="113">
        <v>0</v>
      </c>
      <c r="H50" s="109"/>
      <c r="I50" s="113">
        <v>0</v>
      </c>
      <c r="J50" s="109"/>
      <c r="K50" s="113">
        <v>372930</v>
      </c>
      <c r="L50" s="109"/>
      <c r="M50" s="113">
        <v>5185049166</v>
      </c>
      <c r="N50" s="109"/>
      <c r="O50" s="113">
        <v>4192783384</v>
      </c>
      <c r="P50" s="109"/>
      <c r="Q50" s="113">
        <v>992265782</v>
      </c>
    </row>
    <row r="51" spans="1:17" ht="21.75" customHeight="1">
      <c r="A51" s="106" t="s">
        <v>99</v>
      </c>
      <c r="C51" s="113">
        <v>0</v>
      </c>
      <c r="D51" s="109"/>
      <c r="E51" s="113">
        <v>0</v>
      </c>
      <c r="F51" s="109"/>
      <c r="G51" s="113">
        <v>0</v>
      </c>
      <c r="H51" s="109"/>
      <c r="I51" s="113">
        <v>0</v>
      </c>
      <c r="J51" s="109"/>
      <c r="K51" s="113">
        <v>133750</v>
      </c>
      <c r="L51" s="109"/>
      <c r="M51" s="113">
        <v>4678243041</v>
      </c>
      <c r="N51" s="109"/>
      <c r="O51" s="113">
        <v>3710647580</v>
      </c>
      <c r="P51" s="109"/>
      <c r="Q51" s="113">
        <v>967595461</v>
      </c>
    </row>
    <row r="52" spans="1:17" ht="21.75" customHeight="1">
      <c r="A52" s="106" t="s">
        <v>176</v>
      </c>
      <c r="C52" s="113">
        <v>0</v>
      </c>
      <c r="D52" s="109"/>
      <c r="E52" s="113">
        <v>0</v>
      </c>
      <c r="F52" s="109"/>
      <c r="G52" s="113">
        <v>0</v>
      </c>
      <c r="H52" s="109"/>
      <c r="I52" s="113">
        <v>0</v>
      </c>
      <c r="J52" s="109"/>
      <c r="K52" s="113">
        <v>3300000</v>
      </c>
      <c r="L52" s="109"/>
      <c r="M52" s="113">
        <v>18829295252</v>
      </c>
      <c r="N52" s="109"/>
      <c r="O52" s="113">
        <v>18068250420</v>
      </c>
      <c r="P52" s="109"/>
      <c r="Q52" s="113">
        <v>761044832</v>
      </c>
    </row>
    <row r="53" spans="1:17" ht="21.75" customHeight="1">
      <c r="A53" s="106" t="s">
        <v>180</v>
      </c>
      <c r="C53" s="113">
        <v>0</v>
      </c>
      <c r="D53" s="109"/>
      <c r="E53" s="113">
        <v>0</v>
      </c>
      <c r="F53" s="109"/>
      <c r="G53" s="113">
        <v>0</v>
      </c>
      <c r="H53" s="109"/>
      <c r="I53" s="113">
        <v>0</v>
      </c>
      <c r="J53" s="109"/>
      <c r="K53" s="113">
        <v>307999</v>
      </c>
      <c r="L53" s="109"/>
      <c r="M53" s="113">
        <v>6424543432</v>
      </c>
      <c r="N53" s="109"/>
      <c r="O53" s="113">
        <v>5884518322</v>
      </c>
      <c r="P53" s="109"/>
      <c r="Q53" s="113">
        <v>540025110</v>
      </c>
    </row>
    <row r="54" spans="1:17" ht="21.75" customHeight="1">
      <c r="A54" s="106" t="s">
        <v>211</v>
      </c>
      <c r="C54" s="113">
        <v>0</v>
      </c>
      <c r="D54" s="109"/>
      <c r="E54" s="113">
        <v>0</v>
      </c>
      <c r="F54" s="109"/>
      <c r="G54" s="113">
        <v>0</v>
      </c>
      <c r="H54" s="109"/>
      <c r="I54" s="113">
        <v>0</v>
      </c>
      <c r="J54" s="109"/>
      <c r="K54" s="113">
        <v>197000</v>
      </c>
      <c r="L54" s="109"/>
      <c r="M54" s="113">
        <v>5853580232</v>
      </c>
      <c r="N54" s="109"/>
      <c r="O54" s="113">
        <v>5320642684</v>
      </c>
      <c r="P54" s="109"/>
      <c r="Q54" s="113">
        <v>532937548</v>
      </c>
    </row>
    <row r="55" spans="1:17" ht="21.75" customHeight="1">
      <c r="A55" s="106" t="s">
        <v>67</v>
      </c>
      <c r="C55" s="113">
        <v>0</v>
      </c>
      <c r="D55" s="109"/>
      <c r="E55" s="113">
        <v>0</v>
      </c>
      <c r="F55" s="109"/>
      <c r="G55" s="113">
        <v>0</v>
      </c>
      <c r="H55" s="109"/>
      <c r="I55" s="113">
        <v>0</v>
      </c>
      <c r="J55" s="109"/>
      <c r="K55" s="113">
        <v>3750000</v>
      </c>
      <c r="L55" s="109"/>
      <c r="M55" s="113">
        <v>12594923075</v>
      </c>
      <c r="N55" s="109"/>
      <c r="O55" s="113">
        <v>12089717505</v>
      </c>
      <c r="P55" s="109"/>
      <c r="Q55" s="113">
        <v>505205570</v>
      </c>
    </row>
    <row r="56" spans="1:17" ht="21.75" customHeight="1">
      <c r="A56" s="106" t="s">
        <v>209</v>
      </c>
      <c r="C56" s="113">
        <v>0</v>
      </c>
      <c r="D56" s="109"/>
      <c r="E56" s="113">
        <v>0</v>
      </c>
      <c r="F56" s="109"/>
      <c r="G56" s="113">
        <v>0</v>
      </c>
      <c r="H56" s="109"/>
      <c r="I56" s="113">
        <v>0</v>
      </c>
      <c r="J56" s="109"/>
      <c r="K56" s="113">
        <v>4000000</v>
      </c>
      <c r="L56" s="109"/>
      <c r="M56" s="113">
        <v>22000586461</v>
      </c>
      <c r="N56" s="109"/>
      <c r="O56" s="113">
        <v>21519194400</v>
      </c>
      <c r="P56" s="109"/>
      <c r="Q56" s="113">
        <v>481392061</v>
      </c>
    </row>
    <row r="57" spans="1:17" ht="21.75" customHeight="1">
      <c r="A57" s="106" t="s">
        <v>133</v>
      </c>
      <c r="C57" s="113">
        <v>0</v>
      </c>
      <c r="D57" s="109"/>
      <c r="E57" s="113">
        <v>0</v>
      </c>
      <c r="F57" s="109"/>
      <c r="G57" s="113">
        <v>0</v>
      </c>
      <c r="H57" s="109"/>
      <c r="I57" s="113">
        <v>0</v>
      </c>
      <c r="J57" s="109"/>
      <c r="K57" s="113">
        <v>372500</v>
      </c>
      <c r="L57" s="109"/>
      <c r="M57" s="113">
        <v>313746871220</v>
      </c>
      <c r="N57" s="109"/>
      <c r="O57" s="113">
        <v>313321616760</v>
      </c>
      <c r="P57" s="109"/>
      <c r="Q57" s="113">
        <v>425254460</v>
      </c>
    </row>
    <row r="58" spans="1:17" ht="21.75" customHeight="1">
      <c r="A58" s="106" t="s">
        <v>228</v>
      </c>
      <c r="C58" s="113">
        <v>0</v>
      </c>
      <c r="D58" s="109"/>
      <c r="E58" s="113">
        <v>0</v>
      </c>
      <c r="F58" s="109"/>
      <c r="G58" s="113">
        <v>0</v>
      </c>
      <c r="H58" s="109"/>
      <c r="I58" s="113">
        <v>0</v>
      </c>
      <c r="J58" s="109"/>
      <c r="K58" s="113">
        <v>86000</v>
      </c>
      <c r="L58" s="109"/>
      <c r="M58" s="113">
        <v>80237347207</v>
      </c>
      <c r="N58" s="109"/>
      <c r="O58" s="113">
        <v>79822465200</v>
      </c>
      <c r="P58" s="109"/>
      <c r="Q58" s="113">
        <v>414882007</v>
      </c>
    </row>
    <row r="59" spans="1:17" ht="21.75" customHeight="1">
      <c r="A59" s="106" t="s">
        <v>191</v>
      </c>
      <c r="C59" s="113">
        <v>0</v>
      </c>
      <c r="D59" s="109"/>
      <c r="E59" s="113">
        <v>0</v>
      </c>
      <c r="F59" s="109"/>
      <c r="G59" s="113">
        <v>0</v>
      </c>
      <c r="H59" s="109"/>
      <c r="I59" s="113">
        <v>0</v>
      </c>
      <c r="J59" s="109"/>
      <c r="K59" s="113">
        <v>1540000</v>
      </c>
      <c r="L59" s="109"/>
      <c r="M59" s="113">
        <v>20895925119</v>
      </c>
      <c r="N59" s="109"/>
      <c r="O59" s="113">
        <v>20528524170</v>
      </c>
      <c r="P59" s="109"/>
      <c r="Q59" s="113">
        <v>367400949</v>
      </c>
    </row>
    <row r="60" spans="1:17" ht="21.75" customHeight="1">
      <c r="A60" s="106" t="s">
        <v>168</v>
      </c>
      <c r="C60" s="113">
        <v>0</v>
      </c>
      <c r="D60" s="109"/>
      <c r="E60" s="113">
        <v>0</v>
      </c>
      <c r="F60" s="109"/>
      <c r="G60" s="113">
        <v>0</v>
      </c>
      <c r="H60" s="109"/>
      <c r="I60" s="113">
        <v>0</v>
      </c>
      <c r="J60" s="109"/>
      <c r="K60" s="113">
        <v>16476</v>
      </c>
      <c r="L60" s="109"/>
      <c r="M60" s="113">
        <v>3210282710</v>
      </c>
      <c r="N60" s="109"/>
      <c r="O60" s="113">
        <v>2853754408</v>
      </c>
      <c r="P60" s="109"/>
      <c r="Q60" s="113">
        <v>356528302</v>
      </c>
    </row>
    <row r="61" spans="1:17" ht="21.75" customHeight="1">
      <c r="A61" s="106" t="s">
        <v>48</v>
      </c>
      <c r="C61" s="113">
        <v>0</v>
      </c>
      <c r="D61" s="109"/>
      <c r="E61" s="113">
        <v>0</v>
      </c>
      <c r="F61" s="109"/>
      <c r="G61" s="113">
        <v>0</v>
      </c>
      <c r="H61" s="109"/>
      <c r="I61" s="113">
        <v>0</v>
      </c>
      <c r="J61" s="109"/>
      <c r="K61" s="113">
        <v>315828</v>
      </c>
      <c r="L61" s="109"/>
      <c r="M61" s="113">
        <v>2093422839</v>
      </c>
      <c r="N61" s="109"/>
      <c r="O61" s="113">
        <v>1788440106</v>
      </c>
      <c r="P61" s="109"/>
      <c r="Q61" s="113">
        <v>304982733</v>
      </c>
    </row>
    <row r="62" spans="1:17" ht="21.75" customHeight="1">
      <c r="A62" s="106" t="s">
        <v>177</v>
      </c>
      <c r="C62" s="113">
        <v>0</v>
      </c>
      <c r="D62" s="109"/>
      <c r="E62" s="113">
        <v>0</v>
      </c>
      <c r="F62" s="109"/>
      <c r="G62" s="113">
        <v>0</v>
      </c>
      <c r="H62" s="109"/>
      <c r="I62" s="113">
        <v>0</v>
      </c>
      <c r="J62" s="109"/>
      <c r="K62" s="113">
        <v>100000</v>
      </c>
      <c r="L62" s="109"/>
      <c r="M62" s="113">
        <v>2311166255</v>
      </c>
      <c r="N62" s="109"/>
      <c r="O62" s="113">
        <v>2079928362</v>
      </c>
      <c r="P62" s="109"/>
      <c r="Q62" s="113">
        <v>231237893</v>
      </c>
    </row>
    <row r="63" spans="1:17" ht="21.75" customHeight="1">
      <c r="A63" s="106" t="s">
        <v>229</v>
      </c>
      <c r="C63" s="113">
        <v>0</v>
      </c>
      <c r="D63" s="109"/>
      <c r="E63" s="113">
        <v>0</v>
      </c>
      <c r="F63" s="109"/>
      <c r="G63" s="113">
        <v>0</v>
      </c>
      <c r="H63" s="109"/>
      <c r="I63" s="113">
        <v>0</v>
      </c>
      <c r="J63" s="109"/>
      <c r="K63" s="113">
        <v>139500</v>
      </c>
      <c r="L63" s="109"/>
      <c r="M63" s="113">
        <v>114267573351</v>
      </c>
      <c r="N63" s="109"/>
      <c r="O63" s="113">
        <v>114043846699</v>
      </c>
      <c r="P63" s="109"/>
      <c r="Q63" s="113">
        <v>223726652</v>
      </c>
    </row>
    <row r="64" spans="1:17" ht="21.75" customHeight="1">
      <c r="A64" s="106" t="s">
        <v>226</v>
      </c>
      <c r="C64" s="113">
        <v>0</v>
      </c>
      <c r="D64" s="109"/>
      <c r="E64" s="113">
        <v>0</v>
      </c>
      <c r="F64" s="109"/>
      <c r="G64" s="113">
        <v>0</v>
      </c>
      <c r="H64" s="109"/>
      <c r="I64" s="113">
        <v>0</v>
      </c>
      <c r="J64" s="109"/>
      <c r="K64" s="113">
        <v>170000</v>
      </c>
      <c r="L64" s="109"/>
      <c r="M64" s="113">
        <v>150296404875</v>
      </c>
      <c r="N64" s="109"/>
      <c r="O64" s="113">
        <v>150076564843</v>
      </c>
      <c r="P64" s="109"/>
      <c r="Q64" s="113">
        <v>219840032</v>
      </c>
    </row>
    <row r="65" spans="1:17" ht="21.75" customHeight="1">
      <c r="A65" s="106" t="s">
        <v>208</v>
      </c>
      <c r="C65" s="113">
        <v>0</v>
      </c>
      <c r="D65" s="109"/>
      <c r="E65" s="113">
        <v>0</v>
      </c>
      <c r="F65" s="109"/>
      <c r="G65" s="113">
        <v>0</v>
      </c>
      <c r="H65" s="109"/>
      <c r="I65" s="113">
        <v>0</v>
      </c>
      <c r="J65" s="109"/>
      <c r="K65" s="113">
        <v>99452</v>
      </c>
      <c r="L65" s="109"/>
      <c r="M65" s="113">
        <v>2332339861</v>
      </c>
      <c r="N65" s="109"/>
      <c r="O65" s="113">
        <v>2155133908</v>
      </c>
      <c r="P65" s="109"/>
      <c r="Q65" s="113">
        <v>177205953</v>
      </c>
    </row>
    <row r="66" spans="1:17" ht="21.75" customHeight="1">
      <c r="A66" s="106" t="s">
        <v>195</v>
      </c>
      <c r="C66" s="113">
        <v>0</v>
      </c>
      <c r="D66" s="109"/>
      <c r="E66" s="113">
        <v>0</v>
      </c>
      <c r="F66" s="109"/>
      <c r="G66" s="113">
        <v>0</v>
      </c>
      <c r="H66" s="109"/>
      <c r="I66" s="113">
        <v>0</v>
      </c>
      <c r="J66" s="109"/>
      <c r="K66" s="113">
        <v>2400000</v>
      </c>
      <c r="L66" s="109"/>
      <c r="M66" s="113">
        <v>2564344514</v>
      </c>
      <c r="N66" s="109"/>
      <c r="O66" s="113">
        <v>2387766109</v>
      </c>
      <c r="P66" s="109"/>
      <c r="Q66" s="113">
        <v>176578405</v>
      </c>
    </row>
    <row r="67" spans="1:17" ht="21.75" customHeight="1">
      <c r="A67" s="106" t="s">
        <v>210</v>
      </c>
      <c r="C67" s="113">
        <v>0</v>
      </c>
      <c r="D67" s="109"/>
      <c r="E67" s="113">
        <v>0</v>
      </c>
      <c r="F67" s="109"/>
      <c r="G67" s="113">
        <v>0</v>
      </c>
      <c r="H67" s="109"/>
      <c r="I67" s="113">
        <v>0</v>
      </c>
      <c r="J67" s="109"/>
      <c r="K67" s="113">
        <v>11870000</v>
      </c>
      <c r="L67" s="109"/>
      <c r="M67" s="113">
        <v>100597599497</v>
      </c>
      <c r="N67" s="109"/>
      <c r="O67" s="113">
        <v>100448624610</v>
      </c>
      <c r="P67" s="109"/>
      <c r="Q67" s="113">
        <v>148974887</v>
      </c>
    </row>
    <row r="68" spans="1:17" ht="21.75" customHeight="1">
      <c r="A68" s="106" t="s">
        <v>74</v>
      </c>
      <c r="C68" s="113">
        <v>0</v>
      </c>
      <c r="D68" s="109"/>
      <c r="E68" s="113">
        <v>0</v>
      </c>
      <c r="F68" s="109"/>
      <c r="G68" s="113">
        <v>0</v>
      </c>
      <c r="H68" s="109"/>
      <c r="I68" s="113">
        <v>0</v>
      </c>
      <c r="J68" s="109"/>
      <c r="K68" s="113">
        <v>16305</v>
      </c>
      <c r="L68" s="109"/>
      <c r="M68" s="113">
        <v>198930829</v>
      </c>
      <c r="N68" s="109"/>
      <c r="O68" s="113">
        <v>142392042</v>
      </c>
      <c r="P68" s="109"/>
      <c r="Q68" s="113">
        <v>56538787</v>
      </c>
    </row>
    <row r="69" spans="1:17" ht="21.75" customHeight="1">
      <c r="A69" s="106" t="s">
        <v>200</v>
      </c>
      <c r="C69" s="113">
        <v>0</v>
      </c>
      <c r="D69" s="109"/>
      <c r="E69" s="113">
        <v>0</v>
      </c>
      <c r="F69" s="109"/>
      <c r="G69" s="113">
        <v>0</v>
      </c>
      <c r="H69" s="109"/>
      <c r="I69" s="113">
        <v>0</v>
      </c>
      <c r="J69" s="109"/>
      <c r="K69" s="113">
        <v>350000</v>
      </c>
      <c r="L69" s="109"/>
      <c r="M69" s="113">
        <v>1217213379</v>
      </c>
      <c r="N69" s="109"/>
      <c r="O69" s="113">
        <v>1170394470</v>
      </c>
      <c r="P69" s="109"/>
      <c r="Q69" s="113">
        <v>46818909</v>
      </c>
    </row>
    <row r="70" spans="1:17" ht="21.75" customHeight="1">
      <c r="A70" s="106" t="s">
        <v>46</v>
      </c>
      <c r="C70" s="113">
        <v>0</v>
      </c>
      <c r="D70" s="109"/>
      <c r="E70" s="113">
        <v>0</v>
      </c>
      <c r="F70" s="109"/>
      <c r="G70" s="113">
        <v>0</v>
      </c>
      <c r="H70" s="109"/>
      <c r="I70" s="113">
        <v>0</v>
      </c>
      <c r="J70" s="109"/>
      <c r="K70" s="113">
        <v>5243</v>
      </c>
      <c r="L70" s="109"/>
      <c r="M70" s="113">
        <v>38282893</v>
      </c>
      <c r="N70" s="109"/>
      <c r="O70" s="113">
        <v>24340929</v>
      </c>
      <c r="P70" s="109"/>
      <c r="Q70" s="113">
        <v>13941964</v>
      </c>
    </row>
    <row r="71" spans="1:17" ht="22.5" customHeight="1">
      <c r="A71" s="106" t="s">
        <v>213</v>
      </c>
      <c r="C71" s="113">
        <v>0</v>
      </c>
      <c r="D71" s="109"/>
      <c r="E71" s="113">
        <v>0</v>
      </c>
      <c r="F71" s="109"/>
      <c r="G71" s="113">
        <v>0</v>
      </c>
      <c r="H71" s="109"/>
      <c r="I71" s="113">
        <v>0</v>
      </c>
      <c r="J71" s="109"/>
      <c r="K71" s="113">
        <v>150000</v>
      </c>
      <c r="L71" s="109"/>
      <c r="M71" s="113">
        <v>439867130</v>
      </c>
      <c r="N71" s="109"/>
      <c r="O71" s="113">
        <v>431450002</v>
      </c>
      <c r="P71" s="109"/>
      <c r="Q71" s="113">
        <v>8417128</v>
      </c>
    </row>
    <row r="72" spans="1:17" ht="21.75" customHeight="1">
      <c r="A72" s="106" t="s">
        <v>183</v>
      </c>
      <c r="C72" s="113">
        <v>0</v>
      </c>
      <c r="D72" s="109"/>
      <c r="E72" s="113">
        <v>0</v>
      </c>
      <c r="F72" s="109"/>
      <c r="G72" s="113">
        <v>0</v>
      </c>
      <c r="H72" s="109"/>
      <c r="I72" s="113">
        <v>0</v>
      </c>
      <c r="J72" s="109"/>
      <c r="K72" s="113">
        <v>46001</v>
      </c>
      <c r="L72" s="109"/>
      <c r="M72" s="113">
        <v>382951701086</v>
      </c>
      <c r="N72" s="109"/>
      <c r="O72" s="113">
        <v>382951701088</v>
      </c>
      <c r="P72" s="109"/>
      <c r="Q72" s="113">
        <v>-2</v>
      </c>
    </row>
    <row r="73" spans="1:17" ht="21.75" customHeight="1">
      <c r="A73" s="106" t="s">
        <v>72</v>
      </c>
      <c r="C73" s="113">
        <v>1</v>
      </c>
      <c r="D73" s="109"/>
      <c r="E73" s="113">
        <v>1</v>
      </c>
      <c r="F73" s="109"/>
      <c r="G73" s="113">
        <v>2144</v>
      </c>
      <c r="H73" s="109"/>
      <c r="I73" s="113">
        <v>-2143</v>
      </c>
      <c r="J73" s="109"/>
      <c r="K73" s="113">
        <v>1</v>
      </c>
      <c r="L73" s="109"/>
      <c r="M73" s="113">
        <v>1</v>
      </c>
      <c r="N73" s="109"/>
      <c r="O73" s="113">
        <v>2144</v>
      </c>
      <c r="P73" s="109"/>
      <c r="Q73" s="113">
        <v>-2143</v>
      </c>
    </row>
    <row r="74" spans="1:17" ht="21.75" customHeight="1">
      <c r="A74" s="106" t="s">
        <v>64</v>
      </c>
      <c r="C74" s="113">
        <v>0</v>
      </c>
      <c r="D74" s="109"/>
      <c r="E74" s="113">
        <v>0</v>
      </c>
      <c r="F74" s="109"/>
      <c r="G74" s="113">
        <v>0</v>
      </c>
      <c r="H74" s="109"/>
      <c r="I74" s="113">
        <v>0</v>
      </c>
      <c r="J74" s="109"/>
      <c r="K74" s="113">
        <v>1</v>
      </c>
      <c r="L74" s="109"/>
      <c r="M74" s="113">
        <v>1</v>
      </c>
      <c r="N74" s="109"/>
      <c r="O74" s="113">
        <v>2216</v>
      </c>
      <c r="P74" s="109"/>
      <c r="Q74" s="113">
        <v>-2215</v>
      </c>
    </row>
    <row r="75" spans="1:17" ht="21.75" customHeight="1">
      <c r="A75" s="106" t="s">
        <v>86</v>
      </c>
      <c r="C75" s="113">
        <v>0</v>
      </c>
      <c r="D75" s="109"/>
      <c r="E75" s="113">
        <v>0</v>
      </c>
      <c r="F75" s="109"/>
      <c r="G75" s="113">
        <v>0</v>
      </c>
      <c r="H75" s="109"/>
      <c r="I75" s="113">
        <v>0</v>
      </c>
      <c r="J75" s="109"/>
      <c r="K75" s="113">
        <v>1</v>
      </c>
      <c r="L75" s="109"/>
      <c r="M75" s="113">
        <v>1</v>
      </c>
      <c r="N75" s="109"/>
      <c r="O75" s="113">
        <v>2389</v>
      </c>
      <c r="P75" s="109"/>
      <c r="Q75" s="113">
        <v>-2388</v>
      </c>
    </row>
    <row r="76" spans="1:17" ht="21.75" customHeight="1">
      <c r="A76" s="106" t="s">
        <v>175</v>
      </c>
      <c r="C76" s="113">
        <v>0</v>
      </c>
      <c r="D76" s="109"/>
      <c r="E76" s="113">
        <v>0</v>
      </c>
      <c r="F76" s="109"/>
      <c r="G76" s="113">
        <v>0</v>
      </c>
      <c r="H76" s="109"/>
      <c r="I76" s="113">
        <v>0</v>
      </c>
      <c r="J76" s="109"/>
      <c r="K76" s="113">
        <v>3940367</v>
      </c>
      <c r="L76" s="109"/>
      <c r="M76" s="113">
        <v>13763701932</v>
      </c>
      <c r="N76" s="109"/>
      <c r="O76" s="113">
        <v>13763705424</v>
      </c>
      <c r="P76" s="109"/>
      <c r="Q76" s="113">
        <v>-3492</v>
      </c>
    </row>
    <row r="77" spans="1:17" ht="21.75" customHeight="1">
      <c r="A77" s="106" t="s">
        <v>101</v>
      </c>
      <c r="C77" s="113">
        <v>1</v>
      </c>
      <c r="D77" s="109"/>
      <c r="E77" s="113">
        <v>1</v>
      </c>
      <c r="F77" s="109"/>
      <c r="G77" s="113">
        <v>7419</v>
      </c>
      <c r="H77" s="109"/>
      <c r="I77" s="113">
        <v>-7418</v>
      </c>
      <c r="J77" s="109"/>
      <c r="K77" s="113">
        <v>1</v>
      </c>
      <c r="L77" s="109"/>
      <c r="M77" s="113">
        <v>1</v>
      </c>
      <c r="N77" s="109"/>
      <c r="O77" s="113">
        <v>7419</v>
      </c>
      <c r="P77" s="109"/>
      <c r="Q77" s="113">
        <v>-7418</v>
      </c>
    </row>
    <row r="78" spans="1:17" ht="21.75" customHeight="1">
      <c r="A78" s="106" t="s">
        <v>38</v>
      </c>
      <c r="C78" s="113">
        <v>1</v>
      </c>
      <c r="D78" s="109"/>
      <c r="E78" s="113">
        <v>1</v>
      </c>
      <c r="F78" s="109"/>
      <c r="G78" s="113">
        <v>7821</v>
      </c>
      <c r="H78" s="109"/>
      <c r="I78" s="113">
        <v>-7820</v>
      </c>
      <c r="J78" s="109"/>
      <c r="K78" s="113">
        <v>1</v>
      </c>
      <c r="L78" s="109"/>
      <c r="M78" s="113">
        <v>1</v>
      </c>
      <c r="N78" s="109"/>
      <c r="O78" s="113">
        <v>7821</v>
      </c>
      <c r="P78" s="109"/>
      <c r="Q78" s="113">
        <v>-7820</v>
      </c>
    </row>
    <row r="79" spans="1:17" ht="21.75" customHeight="1">
      <c r="A79" s="106" t="s">
        <v>52</v>
      </c>
      <c r="C79" s="113">
        <v>1</v>
      </c>
      <c r="D79" s="109"/>
      <c r="E79" s="113">
        <v>1</v>
      </c>
      <c r="F79" s="109"/>
      <c r="G79" s="113">
        <v>8420</v>
      </c>
      <c r="H79" s="109"/>
      <c r="I79" s="113">
        <v>-8419</v>
      </c>
      <c r="J79" s="109"/>
      <c r="K79" s="113">
        <v>1</v>
      </c>
      <c r="L79" s="109"/>
      <c r="M79" s="113">
        <v>1</v>
      </c>
      <c r="N79" s="109"/>
      <c r="O79" s="113">
        <v>8420</v>
      </c>
      <c r="P79" s="109"/>
      <c r="Q79" s="113">
        <v>-8419</v>
      </c>
    </row>
    <row r="80" spans="1:17" ht="21.75" customHeight="1">
      <c r="A80" s="158" t="s">
        <v>230</v>
      </c>
      <c r="C80" s="116">
        <v>0</v>
      </c>
      <c r="D80" s="109"/>
      <c r="E80" s="116">
        <v>0</v>
      </c>
      <c r="F80" s="109"/>
      <c r="G80" s="116">
        <v>0</v>
      </c>
      <c r="H80" s="109"/>
      <c r="I80" s="116">
        <v>0</v>
      </c>
      <c r="J80" s="109"/>
      <c r="K80" s="116">
        <v>73000</v>
      </c>
      <c r="L80" s="109"/>
      <c r="M80" s="116">
        <v>63811523615</v>
      </c>
      <c r="N80" s="109"/>
      <c r="O80" s="116">
        <v>63822084397</v>
      </c>
      <c r="P80" s="109"/>
      <c r="Q80" s="116">
        <v>-10560782</v>
      </c>
    </row>
    <row r="81" spans="1:17" ht="21.75" customHeight="1">
      <c r="A81" s="106" t="s">
        <v>187</v>
      </c>
      <c r="C81" s="113">
        <v>0</v>
      </c>
      <c r="D81" s="109"/>
      <c r="E81" s="113">
        <v>0</v>
      </c>
      <c r="F81" s="109"/>
      <c r="G81" s="113">
        <v>0</v>
      </c>
      <c r="H81" s="109"/>
      <c r="I81" s="113">
        <v>0</v>
      </c>
      <c r="J81" s="109"/>
      <c r="K81" s="113">
        <v>51640310</v>
      </c>
      <c r="L81" s="109"/>
      <c r="M81" s="113">
        <v>51666483435</v>
      </c>
      <c r="N81" s="109"/>
      <c r="O81" s="113">
        <v>51678471548</v>
      </c>
      <c r="P81" s="109"/>
      <c r="Q81" s="113">
        <v>-11988113</v>
      </c>
    </row>
    <row r="82" spans="1:17" ht="21.75" customHeight="1">
      <c r="A82" s="106" t="s">
        <v>206</v>
      </c>
      <c r="C82" s="113">
        <v>0</v>
      </c>
      <c r="D82" s="109"/>
      <c r="E82" s="113">
        <v>0</v>
      </c>
      <c r="F82" s="109"/>
      <c r="G82" s="113">
        <v>0</v>
      </c>
      <c r="H82" s="109"/>
      <c r="I82" s="113">
        <v>0</v>
      </c>
      <c r="J82" s="109"/>
      <c r="K82" s="113">
        <v>2000000</v>
      </c>
      <c r="L82" s="109"/>
      <c r="M82" s="113">
        <v>12861673300</v>
      </c>
      <c r="N82" s="109"/>
      <c r="O82" s="113">
        <v>12882888000</v>
      </c>
      <c r="P82" s="109"/>
      <c r="Q82" s="113">
        <v>-21214700</v>
      </c>
    </row>
    <row r="83" spans="1:17" ht="21.75" customHeight="1">
      <c r="A83" s="106" t="s">
        <v>198</v>
      </c>
      <c r="C83" s="113">
        <v>0</v>
      </c>
      <c r="D83" s="109"/>
      <c r="E83" s="113">
        <v>0</v>
      </c>
      <c r="F83" s="109"/>
      <c r="G83" s="113">
        <v>0</v>
      </c>
      <c r="H83" s="109"/>
      <c r="I83" s="113">
        <v>0</v>
      </c>
      <c r="J83" s="109"/>
      <c r="K83" s="113">
        <v>6007369</v>
      </c>
      <c r="L83" s="109"/>
      <c r="M83" s="113">
        <v>10359649977</v>
      </c>
      <c r="N83" s="109"/>
      <c r="O83" s="113">
        <v>10408542644</v>
      </c>
      <c r="P83" s="109"/>
      <c r="Q83" s="113">
        <v>-48892667</v>
      </c>
    </row>
    <row r="84" spans="1:17" ht="21.75" customHeight="1">
      <c r="A84" s="106" t="s">
        <v>201</v>
      </c>
      <c r="C84" s="113">
        <v>0</v>
      </c>
      <c r="D84" s="109"/>
      <c r="E84" s="113">
        <v>0</v>
      </c>
      <c r="F84" s="109"/>
      <c r="G84" s="113">
        <v>0</v>
      </c>
      <c r="H84" s="109"/>
      <c r="I84" s="113">
        <v>0</v>
      </c>
      <c r="J84" s="109"/>
      <c r="K84" s="113">
        <v>6500000</v>
      </c>
      <c r="L84" s="109"/>
      <c r="M84" s="113">
        <v>8390146523</v>
      </c>
      <c r="N84" s="109"/>
      <c r="O84" s="113">
        <v>8470797075</v>
      </c>
      <c r="P84" s="109"/>
      <c r="Q84" s="113">
        <v>-80650552</v>
      </c>
    </row>
    <row r="85" spans="1:17" ht="21.75" customHeight="1">
      <c r="A85" s="106" t="s">
        <v>203</v>
      </c>
      <c r="C85" s="113">
        <v>0</v>
      </c>
      <c r="D85" s="109"/>
      <c r="E85" s="113">
        <v>0</v>
      </c>
      <c r="F85" s="109"/>
      <c r="G85" s="113">
        <v>0</v>
      </c>
      <c r="H85" s="109"/>
      <c r="I85" s="113">
        <v>0</v>
      </c>
      <c r="J85" s="109"/>
      <c r="K85" s="113">
        <v>300000</v>
      </c>
      <c r="L85" s="109"/>
      <c r="M85" s="113">
        <v>2169611555</v>
      </c>
      <c r="N85" s="109"/>
      <c r="O85" s="113">
        <v>2263451850</v>
      </c>
      <c r="P85" s="109"/>
      <c r="Q85" s="113">
        <v>-93840295</v>
      </c>
    </row>
    <row r="86" spans="1:17" ht="21.75" customHeight="1">
      <c r="A86" s="106" t="s">
        <v>58</v>
      </c>
      <c r="C86" s="113">
        <v>0</v>
      </c>
      <c r="D86" s="109"/>
      <c r="E86" s="113">
        <v>0</v>
      </c>
      <c r="F86" s="109"/>
      <c r="G86" s="113">
        <v>0</v>
      </c>
      <c r="H86" s="109"/>
      <c r="I86" s="113">
        <v>0</v>
      </c>
      <c r="J86" s="109"/>
      <c r="K86" s="113">
        <v>297147</v>
      </c>
      <c r="L86" s="109"/>
      <c r="M86" s="113">
        <v>5908795092</v>
      </c>
      <c r="N86" s="109"/>
      <c r="O86" s="113">
        <v>6056326600</v>
      </c>
      <c r="P86" s="109"/>
      <c r="Q86" s="113">
        <v>-147531508</v>
      </c>
    </row>
    <row r="87" spans="1:17" ht="21.75" customHeight="1">
      <c r="A87" s="106" t="s">
        <v>194</v>
      </c>
      <c r="C87" s="113">
        <v>0</v>
      </c>
      <c r="D87" s="109"/>
      <c r="E87" s="113">
        <v>0</v>
      </c>
      <c r="F87" s="109"/>
      <c r="G87" s="113">
        <v>0</v>
      </c>
      <c r="H87" s="109"/>
      <c r="I87" s="113">
        <v>0</v>
      </c>
      <c r="J87" s="109"/>
      <c r="K87" s="113">
        <v>14352242</v>
      </c>
      <c r="L87" s="109"/>
      <c r="M87" s="113">
        <v>32266616621</v>
      </c>
      <c r="N87" s="109"/>
      <c r="O87" s="113">
        <v>32487433548</v>
      </c>
      <c r="P87" s="109"/>
      <c r="Q87" s="113">
        <v>-220816927</v>
      </c>
    </row>
    <row r="88" spans="1:17" ht="21.75" customHeight="1">
      <c r="A88" s="106" t="s">
        <v>88</v>
      </c>
      <c r="C88" s="113">
        <v>0</v>
      </c>
      <c r="D88" s="109"/>
      <c r="E88" s="113">
        <v>0</v>
      </c>
      <c r="F88" s="109"/>
      <c r="G88" s="113">
        <v>0</v>
      </c>
      <c r="H88" s="109"/>
      <c r="I88" s="113">
        <v>0</v>
      </c>
      <c r="J88" s="109"/>
      <c r="K88" s="113">
        <v>6539513</v>
      </c>
      <c r="L88" s="109"/>
      <c r="M88" s="113">
        <v>46287936334</v>
      </c>
      <c r="N88" s="109"/>
      <c r="O88" s="113">
        <v>46646697661</v>
      </c>
      <c r="P88" s="109"/>
      <c r="Q88" s="113">
        <v>-358761327</v>
      </c>
    </row>
    <row r="89" spans="1:17" ht="21.75" customHeight="1">
      <c r="A89" s="106" t="s">
        <v>171</v>
      </c>
      <c r="C89" s="113">
        <v>0</v>
      </c>
      <c r="D89" s="109"/>
      <c r="E89" s="113">
        <v>0</v>
      </c>
      <c r="F89" s="109"/>
      <c r="G89" s="113">
        <v>0</v>
      </c>
      <c r="H89" s="109"/>
      <c r="I89" s="113">
        <v>0</v>
      </c>
      <c r="J89" s="109"/>
      <c r="K89" s="113">
        <v>2037036</v>
      </c>
      <c r="L89" s="109"/>
      <c r="M89" s="113">
        <v>32037284961</v>
      </c>
      <c r="N89" s="109"/>
      <c r="O89" s="113">
        <v>32601141736</v>
      </c>
      <c r="P89" s="109"/>
      <c r="Q89" s="113">
        <v>-563856775</v>
      </c>
    </row>
    <row r="90" spans="1:17" ht="21.75" customHeight="1">
      <c r="A90" s="106" t="s">
        <v>197</v>
      </c>
      <c r="C90" s="113">
        <v>0</v>
      </c>
      <c r="D90" s="109"/>
      <c r="E90" s="113">
        <v>0</v>
      </c>
      <c r="F90" s="109"/>
      <c r="G90" s="113">
        <v>0</v>
      </c>
      <c r="H90" s="109"/>
      <c r="I90" s="113">
        <v>0</v>
      </c>
      <c r="J90" s="109"/>
      <c r="K90" s="113">
        <v>2237140</v>
      </c>
      <c r="L90" s="109"/>
      <c r="M90" s="113">
        <v>39754414759</v>
      </c>
      <c r="N90" s="109"/>
      <c r="O90" s="113">
        <v>40696071011</v>
      </c>
      <c r="P90" s="109"/>
      <c r="Q90" s="113">
        <v>-941656252</v>
      </c>
    </row>
    <row r="91" spans="1:17" ht="21.75" customHeight="1">
      <c r="A91" s="106" t="s">
        <v>218</v>
      </c>
      <c r="C91" s="113">
        <v>0</v>
      </c>
      <c r="D91" s="109"/>
      <c r="E91" s="113">
        <v>0</v>
      </c>
      <c r="F91" s="109"/>
      <c r="G91" s="113">
        <v>0</v>
      </c>
      <c r="H91" s="109"/>
      <c r="I91" s="113">
        <v>0</v>
      </c>
      <c r="J91" s="109"/>
      <c r="K91" s="113">
        <v>345526</v>
      </c>
      <c r="L91" s="109"/>
      <c r="M91" s="113">
        <v>3974365218</v>
      </c>
      <c r="N91" s="109"/>
      <c r="O91" s="113">
        <v>4932230927</v>
      </c>
      <c r="P91" s="109"/>
      <c r="Q91" s="113">
        <v>-957865709</v>
      </c>
    </row>
    <row r="92" spans="1:17" ht="21.75" customHeight="1">
      <c r="A92" s="106" t="s">
        <v>42</v>
      </c>
      <c r="C92" s="113">
        <v>0</v>
      </c>
      <c r="D92" s="109"/>
      <c r="E92" s="113">
        <v>0</v>
      </c>
      <c r="F92" s="109"/>
      <c r="G92" s="113">
        <v>0</v>
      </c>
      <c r="H92" s="109"/>
      <c r="I92" s="113">
        <v>0</v>
      </c>
      <c r="J92" s="109"/>
      <c r="K92" s="113">
        <v>5353560</v>
      </c>
      <c r="L92" s="109"/>
      <c r="M92" s="113">
        <v>11834834520</v>
      </c>
      <c r="N92" s="109"/>
      <c r="O92" s="113">
        <v>12905137821</v>
      </c>
      <c r="P92" s="109"/>
      <c r="Q92" s="113">
        <v>-1070303301</v>
      </c>
    </row>
    <row r="93" spans="1:17" ht="21.75" customHeight="1">
      <c r="A93" s="106" t="s">
        <v>184</v>
      </c>
      <c r="C93" s="113">
        <v>0</v>
      </c>
      <c r="D93" s="109"/>
      <c r="E93" s="113">
        <v>0</v>
      </c>
      <c r="F93" s="109"/>
      <c r="G93" s="113">
        <v>0</v>
      </c>
      <c r="H93" s="109"/>
      <c r="I93" s="113">
        <v>0</v>
      </c>
      <c r="J93" s="109"/>
      <c r="K93" s="113">
        <v>1500000</v>
      </c>
      <c r="L93" s="109"/>
      <c r="M93" s="113">
        <v>5294128586</v>
      </c>
      <c r="N93" s="109"/>
      <c r="O93" s="113">
        <v>6620373000</v>
      </c>
      <c r="P93" s="109"/>
      <c r="Q93" s="113">
        <v>-1326244414</v>
      </c>
    </row>
    <row r="94" spans="1:17" ht="21.75" customHeight="1">
      <c r="A94" s="106" t="s">
        <v>182</v>
      </c>
      <c r="C94" s="113">
        <v>0</v>
      </c>
      <c r="D94" s="109"/>
      <c r="E94" s="113">
        <v>0</v>
      </c>
      <c r="F94" s="109"/>
      <c r="G94" s="113">
        <v>0</v>
      </c>
      <c r="H94" s="109"/>
      <c r="I94" s="113">
        <v>0</v>
      </c>
      <c r="J94" s="109"/>
      <c r="K94" s="113">
        <v>4822222</v>
      </c>
      <c r="L94" s="109"/>
      <c r="M94" s="113">
        <v>19521907903</v>
      </c>
      <c r="N94" s="109"/>
      <c r="O94" s="113">
        <v>21206575742</v>
      </c>
      <c r="P94" s="109"/>
      <c r="Q94" s="113">
        <v>-1684667839</v>
      </c>
    </row>
    <row r="95" spans="1:17" ht="21.75" customHeight="1">
      <c r="A95" s="106" t="s">
        <v>45</v>
      </c>
      <c r="C95" s="113">
        <v>0</v>
      </c>
      <c r="D95" s="109"/>
      <c r="E95" s="113">
        <v>0</v>
      </c>
      <c r="F95" s="109"/>
      <c r="G95" s="113">
        <v>0</v>
      </c>
      <c r="H95" s="109"/>
      <c r="I95" s="113">
        <v>0</v>
      </c>
      <c r="J95" s="109"/>
      <c r="K95" s="113">
        <v>1600000</v>
      </c>
      <c r="L95" s="109"/>
      <c r="M95" s="113">
        <v>8699925600</v>
      </c>
      <c r="N95" s="109"/>
      <c r="O95" s="113">
        <v>10400499808</v>
      </c>
      <c r="P95" s="109"/>
      <c r="Q95" s="113">
        <v>-1700574208</v>
      </c>
    </row>
    <row r="96" spans="1:17" ht="21.75" customHeight="1">
      <c r="A96" s="106" t="s">
        <v>189</v>
      </c>
      <c r="C96" s="113">
        <v>0</v>
      </c>
      <c r="D96" s="109"/>
      <c r="E96" s="113">
        <v>0</v>
      </c>
      <c r="F96" s="109"/>
      <c r="G96" s="113">
        <v>0</v>
      </c>
      <c r="H96" s="109"/>
      <c r="I96" s="113">
        <v>0</v>
      </c>
      <c r="J96" s="109"/>
      <c r="K96" s="113">
        <v>1418589</v>
      </c>
      <c r="L96" s="109"/>
      <c r="M96" s="113">
        <v>3645092702</v>
      </c>
      <c r="N96" s="109"/>
      <c r="O96" s="113">
        <v>5352336297</v>
      </c>
      <c r="P96" s="109"/>
      <c r="Q96" s="113">
        <v>-1707243595</v>
      </c>
    </row>
    <row r="97" spans="1:17" ht="21.75" customHeight="1">
      <c r="A97" s="106" t="s">
        <v>214</v>
      </c>
      <c r="C97" s="113">
        <v>0</v>
      </c>
      <c r="D97" s="109"/>
      <c r="E97" s="113">
        <v>0</v>
      </c>
      <c r="F97" s="109"/>
      <c r="G97" s="113">
        <v>0</v>
      </c>
      <c r="H97" s="109"/>
      <c r="I97" s="113">
        <v>0</v>
      </c>
      <c r="J97" s="109"/>
      <c r="K97" s="113">
        <v>571500</v>
      </c>
      <c r="L97" s="109"/>
      <c r="M97" s="113">
        <v>27713611298</v>
      </c>
      <c r="N97" s="109"/>
      <c r="O97" s="113">
        <v>29427557985</v>
      </c>
      <c r="P97" s="109"/>
      <c r="Q97" s="113">
        <v>-1713946687</v>
      </c>
    </row>
    <row r="98" spans="1:17" ht="21.75" customHeight="1">
      <c r="A98" s="106" t="s">
        <v>167</v>
      </c>
      <c r="C98" s="113">
        <v>0</v>
      </c>
      <c r="D98" s="109"/>
      <c r="E98" s="113">
        <v>0</v>
      </c>
      <c r="F98" s="109"/>
      <c r="G98" s="113">
        <v>0</v>
      </c>
      <c r="H98" s="109"/>
      <c r="I98" s="113">
        <v>0</v>
      </c>
      <c r="J98" s="109"/>
      <c r="K98" s="113">
        <v>132039</v>
      </c>
      <c r="L98" s="109"/>
      <c r="M98" s="113">
        <v>10241251576</v>
      </c>
      <c r="N98" s="109"/>
      <c r="O98" s="113">
        <v>12352963844</v>
      </c>
      <c r="P98" s="109"/>
      <c r="Q98" s="113">
        <v>-2111712268</v>
      </c>
    </row>
    <row r="99" spans="1:17" ht="21.75" customHeight="1">
      <c r="A99" s="106" t="s">
        <v>31</v>
      </c>
      <c r="C99" s="113">
        <v>1</v>
      </c>
      <c r="D99" s="109"/>
      <c r="E99" s="113">
        <v>1</v>
      </c>
      <c r="F99" s="109"/>
      <c r="G99" s="113">
        <v>6775</v>
      </c>
      <c r="H99" s="109"/>
      <c r="I99" s="113">
        <v>-6774</v>
      </c>
      <c r="J99" s="109"/>
      <c r="K99" s="113">
        <v>352998</v>
      </c>
      <c r="L99" s="109"/>
      <c r="M99" s="113">
        <v>98372802185</v>
      </c>
      <c r="N99" s="109"/>
      <c r="O99" s="113">
        <v>100741580624</v>
      </c>
      <c r="P99" s="109"/>
      <c r="Q99" s="113">
        <v>-2368778439</v>
      </c>
    </row>
    <row r="100" spans="1:17" ht="21.75" customHeight="1">
      <c r="A100" s="106" t="s">
        <v>225</v>
      </c>
      <c r="C100" s="113">
        <v>0</v>
      </c>
      <c r="D100" s="109"/>
      <c r="E100" s="113">
        <v>0</v>
      </c>
      <c r="F100" s="109"/>
      <c r="G100" s="113">
        <v>0</v>
      </c>
      <c r="H100" s="109"/>
      <c r="I100" s="113">
        <v>0</v>
      </c>
      <c r="J100" s="109"/>
      <c r="K100" s="113">
        <v>223700</v>
      </c>
      <c r="L100" s="109"/>
      <c r="M100" s="113">
        <v>195057784526</v>
      </c>
      <c r="N100" s="109"/>
      <c r="O100" s="113">
        <v>197670225776</v>
      </c>
      <c r="P100" s="109"/>
      <c r="Q100" s="113">
        <v>-2612441250</v>
      </c>
    </row>
    <row r="101" spans="1:17" ht="21.75" customHeight="1">
      <c r="A101" s="106" t="s">
        <v>47</v>
      </c>
      <c r="C101" s="113">
        <v>1</v>
      </c>
      <c r="D101" s="109"/>
      <c r="E101" s="113">
        <v>1</v>
      </c>
      <c r="F101" s="109"/>
      <c r="G101" s="113">
        <v>2764</v>
      </c>
      <c r="H101" s="109"/>
      <c r="I101" s="113">
        <v>-2763</v>
      </c>
      <c r="J101" s="109"/>
      <c r="K101" s="113">
        <v>2800001</v>
      </c>
      <c r="L101" s="109"/>
      <c r="M101" s="113">
        <v>7342450998</v>
      </c>
      <c r="N101" s="109"/>
      <c r="O101" s="113">
        <v>10008378341</v>
      </c>
      <c r="P101" s="109"/>
      <c r="Q101" s="113">
        <v>-2665927343</v>
      </c>
    </row>
    <row r="102" spans="1:17" ht="21.75" customHeight="1">
      <c r="A102" s="106" t="s">
        <v>30</v>
      </c>
      <c r="C102" s="113">
        <v>0</v>
      </c>
      <c r="D102" s="109"/>
      <c r="E102" s="113">
        <v>0</v>
      </c>
      <c r="F102" s="109"/>
      <c r="G102" s="113">
        <v>0</v>
      </c>
      <c r="H102" s="109"/>
      <c r="I102" s="113">
        <v>0</v>
      </c>
      <c r="J102" s="109"/>
      <c r="K102" s="113">
        <v>5000000</v>
      </c>
      <c r="L102" s="109"/>
      <c r="M102" s="113">
        <v>15032890618</v>
      </c>
      <c r="N102" s="109"/>
      <c r="O102" s="113">
        <v>17708432002</v>
      </c>
      <c r="P102" s="109"/>
      <c r="Q102" s="113">
        <v>-2675541384</v>
      </c>
    </row>
    <row r="103" spans="1:17" ht="21.75" customHeight="1">
      <c r="A103" s="106" t="s">
        <v>20</v>
      </c>
      <c r="C103" s="113">
        <v>7</v>
      </c>
      <c r="D103" s="109"/>
      <c r="E103" s="113">
        <v>7</v>
      </c>
      <c r="F103" s="109"/>
      <c r="G103" s="113">
        <v>5261</v>
      </c>
      <c r="H103" s="109"/>
      <c r="I103" s="113">
        <v>-5254</v>
      </c>
      <c r="J103" s="109"/>
      <c r="K103" s="113">
        <v>43442666</v>
      </c>
      <c r="L103" s="109"/>
      <c r="M103" s="113">
        <v>74741363141</v>
      </c>
      <c r="N103" s="109"/>
      <c r="O103" s="113">
        <v>77755237712</v>
      </c>
      <c r="P103" s="109"/>
      <c r="Q103" s="113">
        <v>-3013874571</v>
      </c>
    </row>
    <row r="104" spans="1:17" ht="21.75" customHeight="1">
      <c r="A104" s="106" t="s">
        <v>196</v>
      </c>
      <c r="C104" s="113">
        <v>0</v>
      </c>
      <c r="D104" s="109"/>
      <c r="E104" s="113">
        <v>0</v>
      </c>
      <c r="F104" s="109"/>
      <c r="G104" s="113">
        <v>0</v>
      </c>
      <c r="H104" s="109"/>
      <c r="I104" s="113">
        <v>0</v>
      </c>
      <c r="J104" s="109"/>
      <c r="K104" s="113">
        <v>281880</v>
      </c>
      <c r="L104" s="109"/>
      <c r="M104" s="113">
        <v>16269388383</v>
      </c>
      <c r="N104" s="109"/>
      <c r="O104" s="113">
        <v>19423659066</v>
      </c>
      <c r="P104" s="109"/>
      <c r="Q104" s="113">
        <v>-3154270683</v>
      </c>
    </row>
    <row r="105" spans="1:17" ht="21.75" customHeight="1">
      <c r="A105" s="106" t="s">
        <v>207</v>
      </c>
      <c r="C105" s="113">
        <v>0</v>
      </c>
      <c r="D105" s="109"/>
      <c r="E105" s="113">
        <v>0</v>
      </c>
      <c r="F105" s="109"/>
      <c r="G105" s="113">
        <v>0</v>
      </c>
      <c r="H105" s="109"/>
      <c r="I105" s="113">
        <v>0</v>
      </c>
      <c r="J105" s="109"/>
      <c r="K105" s="113">
        <v>3635285</v>
      </c>
      <c r="L105" s="109"/>
      <c r="M105" s="113">
        <v>13981231539</v>
      </c>
      <c r="N105" s="109"/>
      <c r="O105" s="113">
        <v>17554876852</v>
      </c>
      <c r="P105" s="109"/>
      <c r="Q105" s="113">
        <v>-3573645313</v>
      </c>
    </row>
    <row r="106" spans="1:17" ht="21.75" customHeight="1">
      <c r="A106" s="106" t="s">
        <v>24</v>
      </c>
      <c r="C106" s="113">
        <v>0</v>
      </c>
      <c r="D106" s="109"/>
      <c r="E106" s="113">
        <v>0</v>
      </c>
      <c r="F106" s="109"/>
      <c r="G106" s="113">
        <v>0</v>
      </c>
      <c r="H106" s="109"/>
      <c r="I106" s="113">
        <v>0</v>
      </c>
      <c r="J106" s="109"/>
      <c r="K106" s="113">
        <v>9590165</v>
      </c>
      <c r="L106" s="109"/>
      <c r="M106" s="113">
        <v>20611727619</v>
      </c>
      <c r="N106" s="109"/>
      <c r="O106" s="113">
        <v>24466992454</v>
      </c>
      <c r="P106" s="109"/>
      <c r="Q106" s="113">
        <v>-3855264835</v>
      </c>
    </row>
    <row r="107" spans="1:17" ht="21.75" customHeight="1">
      <c r="A107" s="106" t="s">
        <v>49</v>
      </c>
      <c r="C107" s="113">
        <v>0</v>
      </c>
      <c r="D107" s="109"/>
      <c r="E107" s="113">
        <v>0</v>
      </c>
      <c r="F107" s="109"/>
      <c r="G107" s="113">
        <v>0</v>
      </c>
      <c r="H107" s="109"/>
      <c r="I107" s="113">
        <v>0</v>
      </c>
      <c r="J107" s="109"/>
      <c r="K107" s="113">
        <v>2000000</v>
      </c>
      <c r="L107" s="109"/>
      <c r="M107" s="113">
        <v>37511656095</v>
      </c>
      <c r="N107" s="109"/>
      <c r="O107" s="113">
        <v>42084337695</v>
      </c>
      <c r="P107" s="109"/>
      <c r="Q107" s="113">
        <v>-4572681600</v>
      </c>
    </row>
    <row r="108" spans="1:17" ht="21.75" customHeight="1">
      <c r="A108" s="106" t="s">
        <v>21</v>
      </c>
      <c r="C108" s="113">
        <v>0</v>
      </c>
      <c r="D108" s="109"/>
      <c r="E108" s="113">
        <v>0</v>
      </c>
      <c r="F108" s="109"/>
      <c r="G108" s="113">
        <v>0</v>
      </c>
      <c r="H108" s="109"/>
      <c r="I108" s="113">
        <v>0</v>
      </c>
      <c r="J108" s="109"/>
      <c r="K108" s="113">
        <v>15790949</v>
      </c>
      <c r="L108" s="109"/>
      <c r="M108" s="113">
        <v>55781232165</v>
      </c>
      <c r="N108" s="109"/>
      <c r="O108" s="113">
        <v>60502686900</v>
      </c>
      <c r="P108" s="109"/>
      <c r="Q108" s="113">
        <v>-4721454735</v>
      </c>
    </row>
    <row r="109" spans="1:17" ht="21.75" customHeight="1">
      <c r="A109" s="106" t="s">
        <v>185</v>
      </c>
      <c r="C109" s="113">
        <v>0</v>
      </c>
      <c r="D109" s="109"/>
      <c r="E109" s="113">
        <v>0</v>
      </c>
      <c r="F109" s="109"/>
      <c r="G109" s="113">
        <v>0</v>
      </c>
      <c r="H109" s="109"/>
      <c r="I109" s="113">
        <v>0</v>
      </c>
      <c r="J109" s="109"/>
      <c r="K109" s="113">
        <v>557476</v>
      </c>
      <c r="L109" s="109"/>
      <c r="M109" s="113">
        <v>22176984226</v>
      </c>
      <c r="N109" s="109"/>
      <c r="O109" s="113">
        <v>27230108404</v>
      </c>
      <c r="P109" s="109"/>
      <c r="Q109" s="113">
        <v>-5053124178</v>
      </c>
    </row>
    <row r="110" spans="1:17" ht="21.75" customHeight="1">
      <c r="A110" s="106" t="s">
        <v>212</v>
      </c>
      <c r="C110" s="113">
        <v>0</v>
      </c>
      <c r="D110" s="109"/>
      <c r="E110" s="113">
        <v>0</v>
      </c>
      <c r="F110" s="109"/>
      <c r="G110" s="113">
        <v>0</v>
      </c>
      <c r="H110" s="109"/>
      <c r="I110" s="113">
        <v>0</v>
      </c>
      <c r="J110" s="109"/>
      <c r="K110" s="113">
        <v>12123750</v>
      </c>
      <c r="L110" s="109"/>
      <c r="M110" s="113">
        <v>40534841864</v>
      </c>
      <c r="N110" s="109"/>
      <c r="O110" s="113">
        <v>45952802990</v>
      </c>
      <c r="P110" s="109"/>
      <c r="Q110" s="113">
        <v>-5417961126</v>
      </c>
    </row>
    <row r="111" spans="1:17" ht="21.75" customHeight="1">
      <c r="A111" s="106" t="s">
        <v>39</v>
      </c>
      <c r="C111" s="113">
        <v>0</v>
      </c>
      <c r="D111" s="109"/>
      <c r="E111" s="113">
        <v>0</v>
      </c>
      <c r="F111" s="109"/>
      <c r="G111" s="113">
        <v>0</v>
      </c>
      <c r="H111" s="109"/>
      <c r="I111" s="113">
        <v>0</v>
      </c>
      <c r="J111" s="109"/>
      <c r="K111" s="113">
        <v>9600000</v>
      </c>
      <c r="L111" s="109"/>
      <c r="M111" s="113">
        <v>37014778253</v>
      </c>
      <c r="N111" s="109"/>
      <c r="O111" s="113">
        <v>42477447865</v>
      </c>
      <c r="P111" s="109"/>
      <c r="Q111" s="113">
        <v>-5462669612</v>
      </c>
    </row>
    <row r="112" spans="1:17" ht="21.75" customHeight="1">
      <c r="A112" s="106" t="s">
        <v>181</v>
      </c>
      <c r="C112" s="113">
        <v>0</v>
      </c>
      <c r="D112" s="109"/>
      <c r="E112" s="113">
        <v>0</v>
      </c>
      <c r="F112" s="109"/>
      <c r="G112" s="113">
        <v>0</v>
      </c>
      <c r="H112" s="109"/>
      <c r="I112" s="113">
        <v>0</v>
      </c>
      <c r="J112" s="109"/>
      <c r="K112" s="113">
        <v>60416562</v>
      </c>
      <c r="L112" s="109"/>
      <c r="M112" s="113">
        <v>24605025251</v>
      </c>
      <c r="N112" s="109"/>
      <c r="O112" s="113">
        <v>31830254231</v>
      </c>
      <c r="P112" s="109"/>
      <c r="Q112" s="113">
        <v>-7225228980</v>
      </c>
    </row>
    <row r="113" spans="1:17" ht="21.75" customHeight="1">
      <c r="A113" s="106" t="s">
        <v>19</v>
      </c>
      <c r="C113" s="113">
        <v>0</v>
      </c>
      <c r="D113" s="109"/>
      <c r="E113" s="113">
        <v>0</v>
      </c>
      <c r="F113" s="109"/>
      <c r="G113" s="113">
        <v>0</v>
      </c>
      <c r="H113" s="109"/>
      <c r="I113" s="113">
        <v>0</v>
      </c>
      <c r="J113" s="109"/>
      <c r="K113" s="113">
        <v>12450951</v>
      </c>
      <c r="L113" s="109"/>
      <c r="M113" s="113">
        <v>46462766711</v>
      </c>
      <c r="N113" s="109"/>
      <c r="O113" s="113">
        <v>54109022056</v>
      </c>
      <c r="P113" s="109"/>
      <c r="Q113" s="113">
        <v>-7646255345</v>
      </c>
    </row>
    <row r="114" spans="1:17" ht="21.75" customHeight="1">
      <c r="A114" s="106" t="s">
        <v>170</v>
      </c>
      <c r="C114" s="113">
        <v>0</v>
      </c>
      <c r="D114" s="109"/>
      <c r="E114" s="113">
        <v>0</v>
      </c>
      <c r="F114" s="109"/>
      <c r="G114" s="113">
        <v>0</v>
      </c>
      <c r="H114" s="109"/>
      <c r="I114" s="113">
        <v>0</v>
      </c>
      <c r="J114" s="109"/>
      <c r="K114" s="113">
        <v>21510860</v>
      </c>
      <c r="L114" s="109"/>
      <c r="M114" s="113">
        <v>17925387215</v>
      </c>
      <c r="N114" s="109"/>
      <c r="O114" s="113">
        <v>25595295848</v>
      </c>
      <c r="P114" s="109"/>
      <c r="Q114" s="113">
        <v>-7669908633</v>
      </c>
    </row>
    <row r="115" spans="1:17" ht="21.75" customHeight="1">
      <c r="A115" s="106" t="s">
        <v>174</v>
      </c>
      <c r="C115" s="113">
        <v>0</v>
      </c>
      <c r="D115" s="109"/>
      <c r="E115" s="113">
        <v>0</v>
      </c>
      <c r="F115" s="109"/>
      <c r="G115" s="113">
        <v>0</v>
      </c>
      <c r="H115" s="109"/>
      <c r="I115" s="113">
        <v>0</v>
      </c>
      <c r="J115" s="109"/>
      <c r="K115" s="113">
        <v>17988157</v>
      </c>
      <c r="L115" s="109"/>
      <c r="M115" s="113">
        <v>21046087269</v>
      </c>
      <c r="N115" s="109"/>
      <c r="O115" s="113">
        <v>31452903212</v>
      </c>
      <c r="P115" s="109"/>
      <c r="Q115" s="113">
        <v>-10406815943</v>
      </c>
    </row>
    <row r="116" spans="1:17" ht="21.75" customHeight="1">
      <c r="A116" s="106" t="s">
        <v>73</v>
      </c>
      <c r="C116" s="113">
        <v>0</v>
      </c>
      <c r="D116" s="109"/>
      <c r="E116" s="113">
        <v>0</v>
      </c>
      <c r="F116" s="109"/>
      <c r="G116" s="113">
        <v>0</v>
      </c>
      <c r="H116" s="109"/>
      <c r="I116" s="113">
        <v>0</v>
      </c>
      <c r="J116" s="109"/>
      <c r="K116" s="113">
        <v>12400000</v>
      </c>
      <c r="L116" s="109"/>
      <c r="M116" s="113">
        <v>40608996606</v>
      </c>
      <c r="N116" s="109"/>
      <c r="O116" s="113">
        <v>53082474988</v>
      </c>
      <c r="P116" s="109"/>
      <c r="Q116" s="113">
        <v>-12473478382</v>
      </c>
    </row>
    <row r="117" spans="1:17" ht="21.75" customHeight="1">
      <c r="A117" s="106" t="s">
        <v>96</v>
      </c>
      <c r="C117" s="113">
        <v>0</v>
      </c>
      <c r="D117" s="109"/>
      <c r="E117" s="113">
        <v>0</v>
      </c>
      <c r="F117" s="109"/>
      <c r="G117" s="113">
        <v>0</v>
      </c>
      <c r="H117" s="109"/>
      <c r="I117" s="113">
        <v>0</v>
      </c>
      <c r="J117" s="109"/>
      <c r="K117" s="113">
        <v>8983826</v>
      </c>
      <c r="L117" s="109"/>
      <c r="M117" s="113">
        <v>70446674721</v>
      </c>
      <c r="N117" s="109"/>
      <c r="O117" s="113">
        <v>83583671809</v>
      </c>
      <c r="P117" s="109"/>
      <c r="Q117" s="113">
        <v>-13136997088</v>
      </c>
    </row>
    <row r="118" spans="1:17" ht="21.75" customHeight="1">
      <c r="A118" s="106" t="s">
        <v>33</v>
      </c>
      <c r="C118" s="113">
        <v>0</v>
      </c>
      <c r="D118" s="109"/>
      <c r="E118" s="113">
        <v>0</v>
      </c>
      <c r="F118" s="109"/>
      <c r="G118" s="113">
        <v>0</v>
      </c>
      <c r="H118" s="109"/>
      <c r="I118" s="113">
        <v>0</v>
      </c>
      <c r="J118" s="109"/>
      <c r="K118" s="113">
        <v>1408801</v>
      </c>
      <c r="L118" s="109"/>
      <c r="M118" s="113">
        <v>79895380008</v>
      </c>
      <c r="N118" s="109"/>
      <c r="O118" s="113">
        <v>94082224865</v>
      </c>
      <c r="P118" s="109"/>
      <c r="Q118" s="113">
        <v>-14186844857</v>
      </c>
    </row>
    <row r="119" spans="1:17" ht="21.75" customHeight="1">
      <c r="A119" s="106" t="s">
        <v>25</v>
      </c>
      <c r="C119" s="113">
        <v>0</v>
      </c>
      <c r="D119" s="109"/>
      <c r="E119" s="113">
        <v>0</v>
      </c>
      <c r="F119" s="109"/>
      <c r="G119" s="113">
        <v>0</v>
      </c>
      <c r="H119" s="109"/>
      <c r="I119" s="113">
        <v>0</v>
      </c>
      <c r="J119" s="109"/>
      <c r="K119" s="113">
        <v>22985460</v>
      </c>
      <c r="L119" s="109"/>
      <c r="M119" s="113">
        <v>81853174495</v>
      </c>
      <c r="N119" s="109"/>
      <c r="O119" s="113">
        <v>96136080478</v>
      </c>
      <c r="P119" s="109"/>
      <c r="Q119" s="113">
        <v>-14282905983</v>
      </c>
    </row>
    <row r="120" spans="1:17" ht="21.75" customHeight="1">
      <c r="A120" s="106" t="s">
        <v>215</v>
      </c>
      <c r="C120" s="113">
        <v>0</v>
      </c>
      <c r="D120" s="109"/>
      <c r="E120" s="113">
        <v>0</v>
      </c>
      <c r="F120" s="109"/>
      <c r="G120" s="113">
        <v>0</v>
      </c>
      <c r="H120" s="109"/>
      <c r="I120" s="113">
        <v>0</v>
      </c>
      <c r="J120" s="109"/>
      <c r="K120" s="113">
        <v>29572095</v>
      </c>
      <c r="L120" s="109"/>
      <c r="M120" s="113">
        <v>53089520178</v>
      </c>
      <c r="N120" s="109"/>
      <c r="O120" s="113">
        <v>69806282942</v>
      </c>
      <c r="P120" s="109"/>
      <c r="Q120" s="113">
        <v>-16716762764</v>
      </c>
    </row>
    <row r="121" spans="1:17" ht="21.75" customHeight="1">
      <c r="A121" s="106" t="s">
        <v>54</v>
      </c>
      <c r="C121" s="113">
        <v>0</v>
      </c>
      <c r="D121" s="109"/>
      <c r="E121" s="113">
        <v>0</v>
      </c>
      <c r="F121" s="109"/>
      <c r="G121" s="113">
        <v>0</v>
      </c>
      <c r="H121" s="109"/>
      <c r="I121" s="113">
        <v>0</v>
      </c>
      <c r="J121" s="109"/>
      <c r="K121" s="113">
        <v>4200000</v>
      </c>
      <c r="L121" s="109"/>
      <c r="M121" s="113">
        <v>84080725419</v>
      </c>
      <c r="N121" s="109"/>
      <c r="O121" s="113">
        <v>102598894089</v>
      </c>
      <c r="P121" s="109"/>
      <c r="Q121" s="113">
        <v>-18518168670</v>
      </c>
    </row>
    <row r="122" spans="1:17" ht="21.75" customHeight="1">
      <c r="A122" s="106" t="s">
        <v>193</v>
      </c>
      <c r="C122" s="113">
        <v>0</v>
      </c>
      <c r="D122" s="109"/>
      <c r="E122" s="113">
        <v>0</v>
      </c>
      <c r="F122" s="109"/>
      <c r="G122" s="113">
        <v>0</v>
      </c>
      <c r="H122" s="109"/>
      <c r="I122" s="113">
        <v>0</v>
      </c>
      <c r="J122" s="109"/>
      <c r="K122" s="113">
        <v>234028738</v>
      </c>
      <c r="L122" s="109"/>
      <c r="M122" s="113">
        <v>108360682066</v>
      </c>
      <c r="N122" s="109"/>
      <c r="O122" s="113">
        <v>127511578685</v>
      </c>
      <c r="P122" s="109"/>
      <c r="Q122" s="113">
        <v>-19150896619</v>
      </c>
    </row>
    <row r="123" spans="1:17" ht="21.75" customHeight="1">
      <c r="A123" s="107" t="s">
        <v>35</v>
      </c>
      <c r="C123" s="118">
        <v>0</v>
      </c>
      <c r="D123" s="109"/>
      <c r="E123" s="118">
        <v>0</v>
      </c>
      <c r="F123" s="109"/>
      <c r="G123" s="118">
        <v>0</v>
      </c>
      <c r="H123" s="109"/>
      <c r="I123" s="118">
        <v>0</v>
      </c>
      <c r="J123" s="109"/>
      <c r="K123" s="118">
        <v>4518691</v>
      </c>
      <c r="L123" s="109"/>
      <c r="M123" s="118">
        <v>155998793191</v>
      </c>
      <c r="N123" s="109"/>
      <c r="O123" s="118">
        <v>176707672204</v>
      </c>
      <c r="P123" s="109"/>
      <c r="Q123" s="118">
        <v>-20708879013</v>
      </c>
    </row>
    <row r="124" spans="1:17" ht="21.75" customHeight="1" thickBot="1">
      <c r="A124" s="159" t="s">
        <v>102</v>
      </c>
      <c r="C124" s="119">
        <f>SUM(C8:C123)</f>
        <v>14</v>
      </c>
      <c r="D124" s="109"/>
      <c r="E124" s="119">
        <f>SUM(E8:E123)</f>
        <v>14</v>
      </c>
      <c r="F124" s="109"/>
      <c r="G124" s="119">
        <f>SUM(G8:G123)</f>
        <v>42818</v>
      </c>
      <c r="H124" s="109"/>
      <c r="I124" s="119">
        <f>SUM(I8:I123)</f>
        <v>-42804</v>
      </c>
      <c r="J124" s="109"/>
      <c r="K124" s="119">
        <f>SUM(K8:K123)</f>
        <v>1315164286</v>
      </c>
      <c r="L124" s="109"/>
      <c r="M124" s="119">
        <f>SUM(M8:M123)</f>
        <v>9068749331128</v>
      </c>
      <c r="N124" s="109"/>
      <c r="O124" s="119">
        <f>SUM(O8:O123)</f>
        <v>8791208731891</v>
      </c>
      <c r="P124" s="109"/>
      <c r="Q124" s="119">
        <f>SUM(Q8:Q123)</f>
        <v>277540599237</v>
      </c>
    </row>
  </sheetData>
  <sortState xmlns:xlrd2="http://schemas.microsoft.com/office/spreadsheetml/2017/richdata2" ref="A8:Q123">
    <sortCondition descending="1" ref="Q8:Q123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9" scale="87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93"/>
  <sheetViews>
    <sheetView rightToLeft="1" view="pageBreakPreview" zoomScaleNormal="100" zoomScaleSheetLayoutView="100" workbookViewId="0">
      <selection activeCell="S17" sqref="S17"/>
    </sheetView>
  </sheetViews>
  <sheetFormatPr defaultRowHeight="12.75"/>
  <cols>
    <col min="1" max="1" width="28" style="9" bestFit="1" customWidth="1"/>
    <col min="2" max="2" width="1.28515625" style="9" customWidth="1"/>
    <col min="3" max="3" width="13.85546875" style="9" bestFit="1" customWidth="1"/>
    <col min="4" max="4" width="1.28515625" style="9" customWidth="1"/>
    <col min="5" max="5" width="18.85546875" style="9" bestFit="1" customWidth="1"/>
    <col min="6" max="6" width="1.28515625" style="9" customWidth="1"/>
    <col min="7" max="7" width="18.7109375" style="9" bestFit="1" customWidth="1"/>
    <col min="8" max="8" width="1.28515625" style="9" customWidth="1"/>
    <col min="9" max="9" width="26.28515625" style="9" bestFit="1" customWidth="1"/>
    <col min="10" max="10" width="1.28515625" style="9" customWidth="1"/>
    <col min="11" max="11" width="13.85546875" style="9" bestFit="1" customWidth="1"/>
    <col min="12" max="12" width="1.28515625" style="9" customWidth="1"/>
    <col min="13" max="13" width="18.85546875" style="9" bestFit="1" customWidth="1"/>
    <col min="14" max="14" width="1.28515625" style="9" customWidth="1"/>
    <col min="15" max="15" width="19" style="9" bestFit="1" customWidth="1"/>
    <col min="16" max="16" width="1.28515625" style="9" customWidth="1"/>
    <col min="17" max="17" width="26.28515625" style="9" bestFit="1" customWidth="1"/>
    <col min="18" max="16384" width="9.140625" style="9"/>
  </cols>
  <sheetData>
    <row r="1" spans="1:17" ht="29.1" customHeight="1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</row>
    <row r="2" spans="1:17" ht="21.75" customHeight="1">
      <c r="A2" s="170" t="s">
        <v>142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</row>
    <row r="3" spans="1:17" ht="21.75" customHeight="1">
      <c r="A3" s="170" t="s">
        <v>2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</row>
    <row r="4" spans="1:17" ht="14.45" customHeight="1"/>
    <row r="5" spans="1:17" ht="14.45" customHeight="1">
      <c r="A5" s="171" t="s">
        <v>300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</row>
    <row r="6" spans="1:17" ht="14.45" customHeight="1">
      <c r="A6" s="169" t="s">
        <v>145</v>
      </c>
      <c r="C6" s="169" t="s">
        <v>160</v>
      </c>
      <c r="D6" s="169"/>
      <c r="E6" s="169"/>
      <c r="F6" s="169"/>
      <c r="G6" s="169"/>
      <c r="H6" s="169"/>
      <c r="I6" s="169"/>
      <c r="K6" s="169" t="s">
        <v>161</v>
      </c>
      <c r="L6" s="169"/>
      <c r="M6" s="169"/>
      <c r="N6" s="169"/>
      <c r="O6" s="169"/>
      <c r="P6" s="169"/>
      <c r="Q6" s="169"/>
    </row>
    <row r="7" spans="1:17" ht="36" customHeight="1">
      <c r="A7" s="169"/>
      <c r="C7" s="156" t="s">
        <v>13</v>
      </c>
      <c r="D7" s="10"/>
      <c r="E7" s="156" t="s">
        <v>15</v>
      </c>
      <c r="F7" s="10"/>
      <c r="G7" s="156" t="s">
        <v>298</v>
      </c>
      <c r="H7" s="10"/>
      <c r="I7" s="156" t="s">
        <v>301</v>
      </c>
      <c r="K7" s="156" t="s">
        <v>13</v>
      </c>
      <c r="L7" s="10"/>
      <c r="M7" s="156" t="s">
        <v>15</v>
      </c>
      <c r="N7" s="10"/>
      <c r="O7" s="156" t="s">
        <v>298</v>
      </c>
      <c r="P7" s="10"/>
      <c r="Q7" s="156" t="s">
        <v>301</v>
      </c>
    </row>
    <row r="8" spans="1:17" ht="21.75" customHeight="1">
      <c r="A8" s="105" t="s">
        <v>88</v>
      </c>
      <c r="C8" s="108">
        <v>105400000</v>
      </c>
      <c r="D8" s="109"/>
      <c r="E8" s="108">
        <v>1432818034600</v>
      </c>
      <c r="F8" s="109"/>
      <c r="G8" s="108">
        <v>1432818034600</v>
      </c>
      <c r="H8" s="109"/>
      <c r="I8" s="108">
        <v>0</v>
      </c>
      <c r="J8" s="109"/>
      <c r="K8" s="108">
        <v>105400000</v>
      </c>
      <c r="L8" s="109"/>
      <c r="M8" s="108">
        <v>1432818034600</v>
      </c>
      <c r="N8" s="109"/>
      <c r="O8" s="108">
        <v>796479429539</v>
      </c>
      <c r="P8" s="109"/>
      <c r="Q8" s="108">
        <v>636338605061</v>
      </c>
    </row>
    <row r="9" spans="1:17" ht="21.75" customHeight="1">
      <c r="A9" s="106" t="s">
        <v>65</v>
      </c>
      <c r="C9" s="113">
        <v>37252</v>
      </c>
      <c r="D9" s="109"/>
      <c r="E9" s="113">
        <v>863288572999</v>
      </c>
      <c r="F9" s="109"/>
      <c r="G9" s="113">
        <v>920515996600</v>
      </c>
      <c r="H9" s="109"/>
      <c r="I9" s="113">
        <v>-57227423600</v>
      </c>
      <c r="J9" s="109"/>
      <c r="K9" s="113">
        <v>37252</v>
      </c>
      <c r="L9" s="109"/>
      <c r="M9" s="113">
        <v>863288572999</v>
      </c>
      <c r="N9" s="109"/>
      <c r="O9" s="113">
        <v>398497297052</v>
      </c>
      <c r="P9" s="109"/>
      <c r="Q9" s="113">
        <v>464791275947</v>
      </c>
    </row>
    <row r="10" spans="1:17" ht="21.75" customHeight="1">
      <c r="A10" s="106" t="s">
        <v>26</v>
      </c>
      <c r="C10" s="113">
        <v>71400000</v>
      </c>
      <c r="D10" s="109"/>
      <c r="E10" s="113">
        <v>491685661320</v>
      </c>
      <c r="F10" s="109"/>
      <c r="G10" s="113">
        <v>491685661320</v>
      </c>
      <c r="H10" s="109"/>
      <c r="I10" s="113">
        <v>0</v>
      </c>
      <c r="J10" s="109"/>
      <c r="K10" s="113">
        <v>71400000</v>
      </c>
      <c r="L10" s="109"/>
      <c r="M10" s="113">
        <v>491685661320</v>
      </c>
      <c r="N10" s="109"/>
      <c r="O10" s="113">
        <v>234371430262</v>
      </c>
      <c r="P10" s="109"/>
      <c r="Q10" s="113">
        <v>257314231058</v>
      </c>
    </row>
    <row r="11" spans="1:17" ht="21.75" customHeight="1">
      <c r="A11" s="106" t="s">
        <v>55</v>
      </c>
      <c r="C11" s="113">
        <v>80000000</v>
      </c>
      <c r="D11" s="109"/>
      <c r="E11" s="113">
        <v>1078002128000</v>
      </c>
      <c r="F11" s="109"/>
      <c r="G11" s="113">
        <v>1078002128000</v>
      </c>
      <c r="H11" s="109"/>
      <c r="I11" s="113">
        <v>0</v>
      </c>
      <c r="J11" s="109"/>
      <c r="K11" s="113">
        <v>80000000</v>
      </c>
      <c r="L11" s="109"/>
      <c r="M11" s="113">
        <v>1078002128000</v>
      </c>
      <c r="N11" s="109"/>
      <c r="O11" s="113">
        <v>899425282730</v>
      </c>
      <c r="P11" s="109"/>
      <c r="Q11" s="113">
        <v>178576845269</v>
      </c>
    </row>
    <row r="12" spans="1:17" ht="21.75" customHeight="1">
      <c r="A12" s="106" t="s">
        <v>79</v>
      </c>
      <c r="C12" s="113">
        <v>28500000</v>
      </c>
      <c r="D12" s="109"/>
      <c r="E12" s="113">
        <v>763834561950</v>
      </c>
      <c r="F12" s="109"/>
      <c r="G12" s="113">
        <v>763834561950</v>
      </c>
      <c r="H12" s="109"/>
      <c r="I12" s="113">
        <v>0</v>
      </c>
      <c r="J12" s="109"/>
      <c r="K12" s="113">
        <v>28500000</v>
      </c>
      <c r="L12" s="109"/>
      <c r="M12" s="113">
        <v>763834561950</v>
      </c>
      <c r="N12" s="109"/>
      <c r="O12" s="113">
        <v>599063428801</v>
      </c>
      <c r="P12" s="109"/>
      <c r="Q12" s="113">
        <v>164771133149</v>
      </c>
    </row>
    <row r="13" spans="1:17" ht="21.75" customHeight="1">
      <c r="A13" s="106" t="s">
        <v>66</v>
      </c>
      <c r="C13" s="113">
        <v>63740921</v>
      </c>
      <c r="D13" s="109"/>
      <c r="E13" s="113">
        <v>664106138647</v>
      </c>
      <c r="F13" s="109"/>
      <c r="G13" s="113">
        <v>664106138647</v>
      </c>
      <c r="H13" s="109"/>
      <c r="I13" s="113">
        <v>0</v>
      </c>
      <c r="J13" s="109"/>
      <c r="K13" s="113">
        <v>63740921</v>
      </c>
      <c r="L13" s="109"/>
      <c r="M13" s="113">
        <v>664106138647</v>
      </c>
      <c r="N13" s="109"/>
      <c r="O13" s="113">
        <v>512181369679</v>
      </c>
      <c r="P13" s="109"/>
      <c r="Q13" s="113">
        <v>151924768968</v>
      </c>
    </row>
    <row r="14" spans="1:17" ht="21.75" customHeight="1">
      <c r="A14" s="106" t="s">
        <v>31</v>
      </c>
      <c r="C14" s="113">
        <v>19464397</v>
      </c>
      <c r="D14" s="109"/>
      <c r="E14" s="113">
        <v>251699229736</v>
      </c>
      <c r="F14" s="109"/>
      <c r="G14" s="113">
        <v>251699242111</v>
      </c>
      <c r="H14" s="109"/>
      <c r="I14" s="113">
        <v>-12374</v>
      </c>
      <c r="J14" s="109"/>
      <c r="K14" s="113">
        <v>19464397</v>
      </c>
      <c r="L14" s="109"/>
      <c r="M14" s="113">
        <v>251699229736</v>
      </c>
      <c r="N14" s="109"/>
      <c r="O14" s="113">
        <v>142694659517</v>
      </c>
      <c r="P14" s="109"/>
      <c r="Q14" s="113">
        <v>109004570219</v>
      </c>
    </row>
    <row r="15" spans="1:17" ht="21.75" customHeight="1">
      <c r="A15" s="106" t="s">
        <v>25</v>
      </c>
      <c r="C15" s="113">
        <v>63695448</v>
      </c>
      <c r="D15" s="109"/>
      <c r="E15" s="113">
        <v>388698955449</v>
      </c>
      <c r="F15" s="109"/>
      <c r="G15" s="113">
        <v>388698955449</v>
      </c>
      <c r="H15" s="109"/>
      <c r="I15" s="113">
        <v>0</v>
      </c>
      <c r="J15" s="109"/>
      <c r="K15" s="113">
        <v>63695448</v>
      </c>
      <c r="L15" s="109"/>
      <c r="M15" s="113">
        <v>388698955449</v>
      </c>
      <c r="N15" s="109"/>
      <c r="O15" s="113">
        <v>280803716489</v>
      </c>
      <c r="P15" s="109"/>
      <c r="Q15" s="113">
        <v>107895238960</v>
      </c>
    </row>
    <row r="16" spans="1:17" ht="21.75" customHeight="1">
      <c r="A16" s="106" t="s">
        <v>50</v>
      </c>
      <c r="C16" s="113">
        <v>424800000</v>
      </c>
      <c r="D16" s="109"/>
      <c r="E16" s="113">
        <v>690865209144</v>
      </c>
      <c r="F16" s="109"/>
      <c r="G16" s="113">
        <v>690865209144</v>
      </c>
      <c r="H16" s="109"/>
      <c r="I16" s="113">
        <v>0</v>
      </c>
      <c r="J16" s="109"/>
      <c r="K16" s="113">
        <v>424800000</v>
      </c>
      <c r="L16" s="109"/>
      <c r="M16" s="113">
        <v>690865209144</v>
      </c>
      <c r="N16" s="109"/>
      <c r="O16" s="113">
        <v>589805774196</v>
      </c>
      <c r="P16" s="109"/>
      <c r="Q16" s="113">
        <v>101059434947</v>
      </c>
    </row>
    <row r="17" spans="1:17" ht="21.75" customHeight="1">
      <c r="A17" s="106" t="s">
        <v>73</v>
      </c>
      <c r="C17" s="113">
        <v>206400000</v>
      </c>
      <c r="D17" s="109"/>
      <c r="E17" s="113">
        <v>683023100880</v>
      </c>
      <c r="F17" s="109"/>
      <c r="G17" s="113">
        <v>675854942400</v>
      </c>
      <c r="H17" s="109"/>
      <c r="I17" s="113">
        <v>7168158479</v>
      </c>
      <c r="J17" s="109"/>
      <c r="K17" s="113">
        <v>206400000</v>
      </c>
      <c r="L17" s="109"/>
      <c r="M17" s="113">
        <v>683023100880</v>
      </c>
      <c r="N17" s="109"/>
      <c r="O17" s="113">
        <v>611123663722</v>
      </c>
      <c r="P17" s="109"/>
      <c r="Q17" s="113">
        <v>71899437157</v>
      </c>
    </row>
    <row r="18" spans="1:17" ht="21.75" customHeight="1">
      <c r="A18" s="106" t="s">
        <v>37</v>
      </c>
      <c r="C18" s="113">
        <v>66640310</v>
      </c>
      <c r="D18" s="109"/>
      <c r="E18" s="113">
        <v>188258388609</v>
      </c>
      <c r="F18" s="109"/>
      <c r="G18" s="113">
        <v>188258388609</v>
      </c>
      <c r="H18" s="109"/>
      <c r="I18" s="113">
        <v>0</v>
      </c>
      <c r="J18" s="109"/>
      <c r="K18" s="113">
        <v>66640310</v>
      </c>
      <c r="L18" s="109"/>
      <c r="M18" s="113">
        <v>188258388609</v>
      </c>
      <c r="N18" s="109"/>
      <c r="O18" s="113">
        <v>136891931260</v>
      </c>
      <c r="P18" s="109"/>
      <c r="Q18" s="113">
        <v>51366457349</v>
      </c>
    </row>
    <row r="19" spans="1:17" ht="21.75" customHeight="1">
      <c r="A19" s="106" t="s">
        <v>90</v>
      </c>
      <c r="C19" s="113">
        <v>19000000</v>
      </c>
      <c r="D19" s="109"/>
      <c r="E19" s="113">
        <v>150825040000</v>
      </c>
      <c r="F19" s="109"/>
      <c r="G19" s="113">
        <v>150825040000</v>
      </c>
      <c r="H19" s="109"/>
      <c r="I19" s="113">
        <v>0</v>
      </c>
      <c r="J19" s="109"/>
      <c r="K19" s="113">
        <v>19000000</v>
      </c>
      <c r="L19" s="109"/>
      <c r="M19" s="113">
        <v>150825040000</v>
      </c>
      <c r="N19" s="109"/>
      <c r="O19" s="113">
        <v>102456643861</v>
      </c>
      <c r="P19" s="109"/>
      <c r="Q19" s="113">
        <v>48368396139</v>
      </c>
    </row>
    <row r="20" spans="1:17" ht="21.75" customHeight="1">
      <c r="A20" s="106" t="s">
        <v>68</v>
      </c>
      <c r="C20" s="113">
        <v>14784706</v>
      </c>
      <c r="D20" s="109"/>
      <c r="E20" s="113">
        <v>126605726521</v>
      </c>
      <c r="F20" s="109"/>
      <c r="G20" s="113">
        <v>126605726521</v>
      </c>
      <c r="H20" s="109"/>
      <c r="I20" s="113">
        <v>0</v>
      </c>
      <c r="J20" s="109"/>
      <c r="K20" s="113">
        <v>14784706</v>
      </c>
      <c r="L20" s="109"/>
      <c r="M20" s="113">
        <v>126605726521</v>
      </c>
      <c r="N20" s="109"/>
      <c r="O20" s="113">
        <v>84622978188</v>
      </c>
      <c r="P20" s="109"/>
      <c r="Q20" s="113">
        <v>41982748333</v>
      </c>
    </row>
    <row r="21" spans="1:17" ht="21.75" customHeight="1">
      <c r="A21" s="106" t="s">
        <v>80</v>
      </c>
      <c r="C21" s="113">
        <v>23482082</v>
      </c>
      <c r="D21" s="109"/>
      <c r="E21" s="113">
        <v>346246403421</v>
      </c>
      <c r="F21" s="109"/>
      <c r="G21" s="113">
        <v>346246403421</v>
      </c>
      <c r="H21" s="109"/>
      <c r="I21" s="113">
        <v>0</v>
      </c>
      <c r="J21" s="109"/>
      <c r="K21" s="113">
        <v>23482082</v>
      </c>
      <c r="L21" s="109"/>
      <c r="M21" s="113">
        <v>346246403421</v>
      </c>
      <c r="N21" s="109"/>
      <c r="O21" s="113">
        <v>304870534894</v>
      </c>
      <c r="P21" s="109"/>
      <c r="Q21" s="113">
        <v>41375868527</v>
      </c>
    </row>
    <row r="22" spans="1:17" ht="21.75" customHeight="1">
      <c r="A22" s="106" t="s">
        <v>36</v>
      </c>
      <c r="C22" s="113">
        <v>28973286</v>
      </c>
      <c r="D22" s="109"/>
      <c r="E22" s="113">
        <v>167896043395</v>
      </c>
      <c r="F22" s="109"/>
      <c r="G22" s="113">
        <v>167896043395</v>
      </c>
      <c r="H22" s="109"/>
      <c r="I22" s="113">
        <v>0</v>
      </c>
      <c r="J22" s="109"/>
      <c r="K22" s="113">
        <v>28973286</v>
      </c>
      <c r="L22" s="109"/>
      <c r="M22" s="113">
        <v>167896043395</v>
      </c>
      <c r="N22" s="109"/>
      <c r="O22" s="113">
        <v>126723725116</v>
      </c>
      <c r="P22" s="109"/>
      <c r="Q22" s="113">
        <v>41172318279</v>
      </c>
    </row>
    <row r="23" spans="1:17" ht="21.75" customHeight="1">
      <c r="A23" s="106" t="s">
        <v>83</v>
      </c>
      <c r="C23" s="113">
        <v>7000</v>
      </c>
      <c r="D23" s="109"/>
      <c r="E23" s="113">
        <v>113139222616</v>
      </c>
      <c r="F23" s="109"/>
      <c r="G23" s="113">
        <v>111730362016</v>
      </c>
      <c r="H23" s="109"/>
      <c r="I23" s="113">
        <v>1408860600</v>
      </c>
      <c r="J23" s="109"/>
      <c r="K23" s="113">
        <v>7000</v>
      </c>
      <c r="L23" s="109"/>
      <c r="M23" s="113">
        <v>113139222616</v>
      </c>
      <c r="N23" s="109"/>
      <c r="O23" s="113">
        <v>72483299106</v>
      </c>
      <c r="P23" s="109"/>
      <c r="Q23" s="113">
        <v>40655923510</v>
      </c>
    </row>
    <row r="24" spans="1:17" ht="21.75" customHeight="1">
      <c r="A24" s="106" t="s">
        <v>46</v>
      </c>
      <c r="C24" s="113">
        <v>25000000</v>
      </c>
      <c r="D24" s="109"/>
      <c r="E24" s="113">
        <v>153553782500</v>
      </c>
      <c r="F24" s="109"/>
      <c r="G24" s="113">
        <v>153553782500</v>
      </c>
      <c r="H24" s="109"/>
      <c r="I24" s="113">
        <v>0</v>
      </c>
      <c r="J24" s="109"/>
      <c r="K24" s="113">
        <v>25000000</v>
      </c>
      <c r="L24" s="109"/>
      <c r="M24" s="113">
        <v>153553782500</v>
      </c>
      <c r="N24" s="109"/>
      <c r="O24" s="113">
        <v>116062924618</v>
      </c>
      <c r="P24" s="109"/>
      <c r="Q24" s="113">
        <v>37490857882</v>
      </c>
    </row>
    <row r="25" spans="1:17" ht="21.75" customHeight="1">
      <c r="A25" s="106" t="s">
        <v>22</v>
      </c>
      <c r="C25" s="113">
        <v>15000000</v>
      </c>
      <c r="D25" s="109"/>
      <c r="E25" s="113">
        <v>134700652500</v>
      </c>
      <c r="F25" s="109"/>
      <c r="G25" s="113">
        <v>134700652500</v>
      </c>
      <c r="H25" s="109"/>
      <c r="I25" s="113">
        <v>0</v>
      </c>
      <c r="J25" s="109"/>
      <c r="K25" s="113">
        <v>15000000</v>
      </c>
      <c r="L25" s="109"/>
      <c r="M25" s="113">
        <v>134700652500</v>
      </c>
      <c r="N25" s="109"/>
      <c r="O25" s="113">
        <v>98937908698</v>
      </c>
      <c r="P25" s="109"/>
      <c r="Q25" s="113">
        <v>35762743802</v>
      </c>
    </row>
    <row r="26" spans="1:17" ht="21.75" customHeight="1">
      <c r="A26" s="106" t="s">
        <v>97</v>
      </c>
      <c r="C26" s="113">
        <v>14000000</v>
      </c>
      <c r="D26" s="109"/>
      <c r="E26" s="113">
        <v>100993240600</v>
      </c>
      <c r="F26" s="109"/>
      <c r="G26" s="113">
        <v>100993240600</v>
      </c>
      <c r="H26" s="109"/>
      <c r="I26" s="113">
        <v>0</v>
      </c>
      <c r="J26" s="109"/>
      <c r="K26" s="113">
        <v>14000000</v>
      </c>
      <c r="L26" s="109"/>
      <c r="M26" s="113">
        <v>100993240600</v>
      </c>
      <c r="N26" s="109"/>
      <c r="O26" s="113">
        <v>65343881137</v>
      </c>
      <c r="P26" s="109"/>
      <c r="Q26" s="113">
        <v>35649359463</v>
      </c>
    </row>
    <row r="27" spans="1:17" ht="21.75" customHeight="1">
      <c r="A27" s="106" t="s">
        <v>32</v>
      </c>
      <c r="C27" s="113">
        <v>7800000</v>
      </c>
      <c r="D27" s="109"/>
      <c r="E27" s="113">
        <v>82814854200</v>
      </c>
      <c r="F27" s="109"/>
      <c r="G27" s="113">
        <v>82814854200</v>
      </c>
      <c r="H27" s="109"/>
      <c r="I27" s="113">
        <v>0</v>
      </c>
      <c r="J27" s="109"/>
      <c r="K27" s="113">
        <v>7800000</v>
      </c>
      <c r="L27" s="109"/>
      <c r="M27" s="113">
        <v>82814854200</v>
      </c>
      <c r="N27" s="109"/>
      <c r="O27" s="113">
        <v>51079073019</v>
      </c>
      <c r="P27" s="109"/>
      <c r="Q27" s="113">
        <v>31735781181</v>
      </c>
    </row>
    <row r="28" spans="1:17" ht="21.75" customHeight="1">
      <c r="A28" s="106" t="s">
        <v>21</v>
      </c>
      <c r="C28" s="113">
        <v>82419094</v>
      </c>
      <c r="D28" s="109"/>
      <c r="E28" s="113">
        <v>165526756672</v>
      </c>
      <c r="F28" s="109"/>
      <c r="G28" s="113">
        <v>165526756672</v>
      </c>
      <c r="H28" s="109"/>
      <c r="I28" s="113">
        <v>0</v>
      </c>
      <c r="J28" s="109"/>
      <c r="K28" s="113">
        <v>82419094</v>
      </c>
      <c r="L28" s="109"/>
      <c r="M28" s="113">
        <v>165526756672</v>
      </c>
      <c r="N28" s="109"/>
      <c r="O28" s="113">
        <v>134101759524</v>
      </c>
      <c r="P28" s="109"/>
      <c r="Q28" s="113">
        <v>31424997148</v>
      </c>
    </row>
    <row r="29" spans="1:17" ht="21.75" customHeight="1">
      <c r="A29" s="106" t="s">
        <v>61</v>
      </c>
      <c r="C29" s="113">
        <v>13750000</v>
      </c>
      <c r="D29" s="109"/>
      <c r="E29" s="113">
        <v>120883292750</v>
      </c>
      <c r="F29" s="109"/>
      <c r="G29" s="113">
        <v>120883292750</v>
      </c>
      <c r="H29" s="109"/>
      <c r="I29" s="113">
        <v>0</v>
      </c>
      <c r="J29" s="109"/>
      <c r="K29" s="113">
        <v>13750000</v>
      </c>
      <c r="L29" s="109"/>
      <c r="M29" s="113">
        <v>120883292750</v>
      </c>
      <c r="N29" s="109"/>
      <c r="O29" s="113">
        <v>90607320996</v>
      </c>
      <c r="P29" s="109"/>
      <c r="Q29" s="113">
        <v>30275971754</v>
      </c>
    </row>
    <row r="30" spans="1:17" ht="21.75" customHeight="1">
      <c r="A30" s="106" t="s">
        <v>64</v>
      </c>
      <c r="C30" s="113">
        <v>27007677</v>
      </c>
      <c r="D30" s="109"/>
      <c r="E30" s="113">
        <v>91598666370</v>
      </c>
      <c r="F30" s="109"/>
      <c r="G30" s="113">
        <v>91598666370</v>
      </c>
      <c r="H30" s="109"/>
      <c r="I30" s="113">
        <v>0</v>
      </c>
      <c r="J30" s="109"/>
      <c r="K30" s="113">
        <v>27007677</v>
      </c>
      <c r="L30" s="109"/>
      <c r="M30" s="113">
        <v>91598666370</v>
      </c>
      <c r="N30" s="109"/>
      <c r="O30" s="113">
        <v>62375122878</v>
      </c>
      <c r="P30" s="109"/>
      <c r="Q30" s="113">
        <v>29223543492</v>
      </c>
    </row>
    <row r="31" spans="1:17" ht="21.75" customHeight="1">
      <c r="A31" s="106" t="s">
        <v>35</v>
      </c>
      <c r="C31" s="113">
        <v>2409776</v>
      </c>
      <c r="D31" s="109"/>
      <c r="E31" s="113">
        <v>145214444246</v>
      </c>
      <c r="F31" s="109"/>
      <c r="G31" s="113">
        <v>145214444246</v>
      </c>
      <c r="H31" s="109"/>
      <c r="I31" s="113">
        <v>0</v>
      </c>
      <c r="J31" s="109"/>
      <c r="K31" s="113">
        <v>2409776</v>
      </c>
      <c r="L31" s="109"/>
      <c r="M31" s="113">
        <v>145214444246</v>
      </c>
      <c r="N31" s="109"/>
      <c r="O31" s="113">
        <v>116459459835</v>
      </c>
      <c r="P31" s="109"/>
      <c r="Q31" s="113">
        <v>28754984411</v>
      </c>
    </row>
    <row r="32" spans="1:17" ht="21.75" customHeight="1">
      <c r="A32" s="158" t="s">
        <v>89</v>
      </c>
      <c r="C32" s="116">
        <v>145143219</v>
      </c>
      <c r="D32" s="109"/>
      <c r="E32" s="116">
        <v>282569715881</v>
      </c>
      <c r="F32" s="109"/>
      <c r="G32" s="116">
        <v>282569715881</v>
      </c>
      <c r="H32" s="109"/>
      <c r="I32" s="116">
        <v>0</v>
      </c>
      <c r="J32" s="109"/>
      <c r="K32" s="116">
        <v>145143219</v>
      </c>
      <c r="L32" s="109"/>
      <c r="M32" s="116">
        <v>282569715881</v>
      </c>
      <c r="N32" s="109"/>
      <c r="O32" s="116">
        <v>255230642178</v>
      </c>
      <c r="P32" s="109"/>
      <c r="Q32" s="116">
        <v>27339073703</v>
      </c>
    </row>
    <row r="33" spans="1:17" ht="21.75" customHeight="1">
      <c r="A33" s="106" t="s">
        <v>20</v>
      </c>
      <c r="C33" s="113">
        <v>625653644</v>
      </c>
      <c r="D33" s="109"/>
      <c r="E33" s="113">
        <v>564322963270</v>
      </c>
      <c r="F33" s="109"/>
      <c r="G33" s="113">
        <v>561218882080</v>
      </c>
      <c r="H33" s="109"/>
      <c r="I33" s="113">
        <v>3104081190</v>
      </c>
      <c r="J33" s="109"/>
      <c r="K33" s="113">
        <v>625653644</v>
      </c>
      <c r="L33" s="109"/>
      <c r="M33" s="113">
        <v>564322963270</v>
      </c>
      <c r="N33" s="109"/>
      <c r="O33" s="113">
        <v>538415918946</v>
      </c>
      <c r="P33" s="109"/>
      <c r="Q33" s="113">
        <v>25907044324</v>
      </c>
    </row>
    <row r="34" spans="1:17" ht="21.75" customHeight="1">
      <c r="A34" s="106" t="s">
        <v>71</v>
      </c>
      <c r="C34" s="113">
        <v>2260214</v>
      </c>
      <c r="D34" s="109"/>
      <c r="E34" s="113">
        <v>72866705312</v>
      </c>
      <c r="F34" s="109"/>
      <c r="G34" s="113">
        <v>72866705312</v>
      </c>
      <c r="H34" s="109"/>
      <c r="I34" s="113">
        <v>0</v>
      </c>
      <c r="J34" s="109"/>
      <c r="K34" s="113">
        <v>2260214</v>
      </c>
      <c r="L34" s="109"/>
      <c r="M34" s="113">
        <v>72866705312</v>
      </c>
      <c r="N34" s="109"/>
      <c r="O34" s="113">
        <v>47320990791</v>
      </c>
      <c r="P34" s="109"/>
      <c r="Q34" s="113">
        <v>25545714521</v>
      </c>
    </row>
    <row r="35" spans="1:17" ht="21.75" customHeight="1">
      <c r="A35" s="106" t="s">
        <v>27</v>
      </c>
      <c r="C35" s="113">
        <v>24189063</v>
      </c>
      <c r="D35" s="109"/>
      <c r="E35" s="113">
        <v>74214436130</v>
      </c>
      <c r="F35" s="109"/>
      <c r="G35" s="113">
        <v>74214439199</v>
      </c>
      <c r="H35" s="109"/>
      <c r="I35" s="113">
        <v>-3068</v>
      </c>
      <c r="J35" s="109"/>
      <c r="K35" s="113">
        <v>24189063</v>
      </c>
      <c r="L35" s="109"/>
      <c r="M35" s="113">
        <v>74214436130</v>
      </c>
      <c r="N35" s="109"/>
      <c r="O35" s="113">
        <v>53549647731</v>
      </c>
      <c r="P35" s="109"/>
      <c r="Q35" s="113">
        <v>20664788399</v>
      </c>
    </row>
    <row r="36" spans="1:17" ht="21.75" customHeight="1">
      <c r="A36" s="106" t="s">
        <v>60</v>
      </c>
      <c r="C36" s="113">
        <v>750000</v>
      </c>
      <c r="D36" s="109"/>
      <c r="E36" s="113">
        <v>94498833450</v>
      </c>
      <c r="F36" s="109"/>
      <c r="G36" s="113">
        <v>94498833450</v>
      </c>
      <c r="H36" s="109"/>
      <c r="I36" s="113">
        <v>0</v>
      </c>
      <c r="J36" s="109"/>
      <c r="K36" s="113">
        <v>750000</v>
      </c>
      <c r="L36" s="109"/>
      <c r="M36" s="113">
        <v>94498833450</v>
      </c>
      <c r="N36" s="109"/>
      <c r="O36" s="113">
        <v>74442652680</v>
      </c>
      <c r="P36" s="109"/>
      <c r="Q36" s="113">
        <v>20056180770</v>
      </c>
    </row>
    <row r="37" spans="1:17" ht="21.75" customHeight="1">
      <c r="A37" s="106" t="s">
        <v>44</v>
      </c>
      <c r="C37" s="113">
        <v>10937500</v>
      </c>
      <c r="D37" s="109"/>
      <c r="E37" s="113">
        <v>85738329687</v>
      </c>
      <c r="F37" s="109"/>
      <c r="G37" s="113">
        <v>85738329687</v>
      </c>
      <c r="H37" s="109"/>
      <c r="I37" s="113">
        <v>0</v>
      </c>
      <c r="J37" s="109"/>
      <c r="K37" s="113">
        <v>10937500</v>
      </c>
      <c r="L37" s="109"/>
      <c r="M37" s="113">
        <v>85738329687</v>
      </c>
      <c r="N37" s="109"/>
      <c r="O37" s="113">
        <v>68568874435</v>
      </c>
      <c r="P37" s="109"/>
      <c r="Q37" s="113">
        <v>17169455252</v>
      </c>
    </row>
    <row r="38" spans="1:17" ht="21.75" customHeight="1">
      <c r="A38" s="106" t="s">
        <v>19</v>
      </c>
      <c r="C38" s="113">
        <v>98513752</v>
      </c>
      <c r="D38" s="109"/>
      <c r="E38" s="113">
        <v>257088393033</v>
      </c>
      <c r="F38" s="109"/>
      <c r="G38" s="113">
        <v>257088393033</v>
      </c>
      <c r="H38" s="109"/>
      <c r="I38" s="113">
        <v>0</v>
      </c>
      <c r="J38" s="109"/>
      <c r="K38" s="113">
        <v>98513752</v>
      </c>
      <c r="L38" s="109"/>
      <c r="M38" s="113">
        <v>257088393033</v>
      </c>
      <c r="N38" s="109"/>
      <c r="O38" s="113">
        <v>240846837497</v>
      </c>
      <c r="P38" s="109"/>
      <c r="Q38" s="113">
        <v>16241555536</v>
      </c>
    </row>
    <row r="39" spans="1:17" ht="21.75" customHeight="1">
      <c r="A39" s="106" t="s">
        <v>29</v>
      </c>
      <c r="C39" s="113">
        <v>2000000</v>
      </c>
      <c r="D39" s="109"/>
      <c r="E39" s="113">
        <v>184847993760</v>
      </c>
      <c r="F39" s="109"/>
      <c r="G39" s="113">
        <v>181732265960</v>
      </c>
      <c r="H39" s="109"/>
      <c r="I39" s="113">
        <v>3115727799</v>
      </c>
      <c r="J39" s="109"/>
      <c r="K39" s="113">
        <v>2000000</v>
      </c>
      <c r="L39" s="109"/>
      <c r="M39" s="113">
        <v>184847993760</v>
      </c>
      <c r="N39" s="109"/>
      <c r="O39" s="113">
        <v>169406001000</v>
      </c>
      <c r="P39" s="109"/>
      <c r="Q39" s="113">
        <v>15441992759</v>
      </c>
    </row>
    <row r="40" spans="1:17" ht="21.75" customHeight="1">
      <c r="A40" s="106" t="s">
        <v>85</v>
      </c>
      <c r="C40" s="113">
        <v>2175000</v>
      </c>
      <c r="D40" s="109"/>
      <c r="E40" s="113">
        <v>122261307712</v>
      </c>
      <c r="F40" s="109"/>
      <c r="G40" s="113">
        <v>122261307712</v>
      </c>
      <c r="H40" s="109"/>
      <c r="I40" s="113">
        <v>0</v>
      </c>
      <c r="J40" s="109"/>
      <c r="K40" s="113">
        <v>2175000</v>
      </c>
      <c r="L40" s="109"/>
      <c r="M40" s="113">
        <v>122261307712</v>
      </c>
      <c r="N40" s="109"/>
      <c r="O40" s="113">
        <v>107687436925</v>
      </c>
      <c r="P40" s="109"/>
      <c r="Q40" s="113">
        <v>14573870787</v>
      </c>
    </row>
    <row r="41" spans="1:17" ht="21.75" customHeight="1">
      <c r="A41" s="106" t="s">
        <v>43</v>
      </c>
      <c r="C41" s="113">
        <v>17892763</v>
      </c>
      <c r="D41" s="109"/>
      <c r="E41" s="113">
        <v>179675053653</v>
      </c>
      <c r="F41" s="109"/>
      <c r="G41" s="113">
        <v>179675053653</v>
      </c>
      <c r="H41" s="109"/>
      <c r="I41" s="113">
        <v>0</v>
      </c>
      <c r="J41" s="109"/>
      <c r="K41" s="113">
        <v>17892763</v>
      </c>
      <c r="L41" s="109"/>
      <c r="M41" s="113">
        <v>179675053653</v>
      </c>
      <c r="N41" s="109"/>
      <c r="O41" s="113">
        <v>167164602099</v>
      </c>
      <c r="P41" s="109"/>
      <c r="Q41" s="113">
        <v>12510451554</v>
      </c>
    </row>
    <row r="42" spans="1:17" ht="21.75" customHeight="1">
      <c r="A42" s="106" t="s">
        <v>40</v>
      </c>
      <c r="C42" s="113">
        <v>14703809</v>
      </c>
      <c r="D42" s="109"/>
      <c r="E42" s="113">
        <v>185878492608</v>
      </c>
      <c r="F42" s="109"/>
      <c r="G42" s="113">
        <v>185878492608</v>
      </c>
      <c r="H42" s="109"/>
      <c r="I42" s="113">
        <v>0</v>
      </c>
      <c r="J42" s="109"/>
      <c r="K42" s="113">
        <v>14703809</v>
      </c>
      <c r="L42" s="109"/>
      <c r="M42" s="113">
        <v>185878492608</v>
      </c>
      <c r="N42" s="109"/>
      <c r="O42" s="113">
        <v>173569248773</v>
      </c>
      <c r="P42" s="109"/>
      <c r="Q42" s="113">
        <v>12309243835</v>
      </c>
    </row>
    <row r="43" spans="1:17" ht="21.75" customHeight="1">
      <c r="A43" s="106" t="s">
        <v>91</v>
      </c>
      <c r="C43" s="113">
        <v>5000000</v>
      </c>
      <c r="D43" s="109"/>
      <c r="E43" s="113">
        <v>100368110500</v>
      </c>
      <c r="F43" s="109"/>
      <c r="G43" s="113">
        <v>100368110500</v>
      </c>
      <c r="H43" s="109"/>
      <c r="I43" s="113">
        <v>0</v>
      </c>
      <c r="J43" s="109"/>
      <c r="K43" s="113">
        <v>5000000</v>
      </c>
      <c r="L43" s="109"/>
      <c r="M43" s="113">
        <v>100368110500</v>
      </c>
      <c r="N43" s="109"/>
      <c r="O43" s="113">
        <v>88902659689</v>
      </c>
      <c r="P43" s="109"/>
      <c r="Q43" s="113">
        <v>11465450810</v>
      </c>
    </row>
    <row r="44" spans="1:17" ht="21.75" customHeight="1">
      <c r="A44" s="106" t="s">
        <v>94</v>
      </c>
      <c r="C44" s="113">
        <v>12842728</v>
      </c>
      <c r="D44" s="109"/>
      <c r="E44" s="113">
        <v>67922608287</v>
      </c>
      <c r="F44" s="109"/>
      <c r="G44" s="113">
        <v>67922608287</v>
      </c>
      <c r="H44" s="109"/>
      <c r="I44" s="113">
        <v>0</v>
      </c>
      <c r="J44" s="109"/>
      <c r="K44" s="113">
        <v>12842728</v>
      </c>
      <c r="L44" s="109"/>
      <c r="M44" s="113">
        <v>67922608287</v>
      </c>
      <c r="N44" s="109"/>
      <c r="O44" s="113">
        <v>56843294079</v>
      </c>
      <c r="P44" s="109"/>
      <c r="Q44" s="113">
        <v>11079314208</v>
      </c>
    </row>
    <row r="45" spans="1:17" ht="21.75" customHeight="1">
      <c r="A45" s="106" t="s">
        <v>53</v>
      </c>
      <c r="C45" s="113">
        <v>9791460</v>
      </c>
      <c r="D45" s="109"/>
      <c r="E45" s="113">
        <v>71508082024</v>
      </c>
      <c r="F45" s="109"/>
      <c r="G45" s="113">
        <v>71508082024</v>
      </c>
      <c r="H45" s="109"/>
      <c r="I45" s="113">
        <v>0</v>
      </c>
      <c r="J45" s="109"/>
      <c r="K45" s="113">
        <v>9791460</v>
      </c>
      <c r="L45" s="109"/>
      <c r="M45" s="113">
        <v>71508082024</v>
      </c>
      <c r="N45" s="109"/>
      <c r="O45" s="113">
        <v>61252795874</v>
      </c>
      <c r="P45" s="109"/>
      <c r="Q45" s="113">
        <v>10255286150</v>
      </c>
    </row>
    <row r="46" spans="1:17" ht="21.75" customHeight="1">
      <c r="A46" s="106" t="s">
        <v>52</v>
      </c>
      <c r="C46" s="113">
        <v>10311437</v>
      </c>
      <c r="D46" s="109"/>
      <c r="E46" s="113">
        <v>101570379659</v>
      </c>
      <c r="F46" s="109"/>
      <c r="G46" s="113">
        <v>106557659668</v>
      </c>
      <c r="H46" s="109"/>
      <c r="I46" s="113">
        <v>-4987280008</v>
      </c>
      <c r="J46" s="109"/>
      <c r="K46" s="113">
        <v>10311437</v>
      </c>
      <c r="L46" s="109"/>
      <c r="M46" s="113">
        <v>101570379659</v>
      </c>
      <c r="N46" s="109"/>
      <c r="O46" s="113">
        <v>91919743229</v>
      </c>
      <c r="P46" s="109"/>
      <c r="Q46" s="113">
        <v>9650636430</v>
      </c>
    </row>
    <row r="47" spans="1:17" ht="21.75" customHeight="1">
      <c r="A47" s="106" t="s">
        <v>48</v>
      </c>
      <c r="C47" s="113">
        <v>20000000</v>
      </c>
      <c r="D47" s="109"/>
      <c r="E47" s="113">
        <v>121056940000</v>
      </c>
      <c r="F47" s="109"/>
      <c r="G47" s="113">
        <v>121056940000</v>
      </c>
      <c r="H47" s="109"/>
      <c r="I47" s="113">
        <v>0</v>
      </c>
      <c r="J47" s="109"/>
      <c r="K47" s="113">
        <v>20000000</v>
      </c>
      <c r="L47" s="109"/>
      <c r="M47" s="113">
        <v>121056940000</v>
      </c>
      <c r="N47" s="109"/>
      <c r="O47" s="113">
        <v>113254056431</v>
      </c>
      <c r="P47" s="109"/>
      <c r="Q47" s="113">
        <v>7802883568</v>
      </c>
    </row>
    <row r="48" spans="1:17" ht="21.75" customHeight="1">
      <c r="A48" s="106" t="s">
        <v>101</v>
      </c>
      <c r="C48" s="113">
        <v>3461181</v>
      </c>
      <c r="D48" s="109"/>
      <c r="E48" s="113">
        <v>30659121534</v>
      </c>
      <c r="F48" s="109"/>
      <c r="G48" s="113">
        <v>25678509258</v>
      </c>
      <c r="H48" s="109"/>
      <c r="I48" s="113">
        <v>4980612276</v>
      </c>
      <c r="J48" s="109"/>
      <c r="K48" s="113">
        <v>3461181</v>
      </c>
      <c r="L48" s="109"/>
      <c r="M48" s="113">
        <v>30659121534</v>
      </c>
      <c r="N48" s="109"/>
      <c r="O48" s="113">
        <v>25678509258</v>
      </c>
      <c r="P48" s="109"/>
      <c r="Q48" s="113">
        <v>4980612276</v>
      </c>
    </row>
    <row r="49" spans="1:17" ht="21.75" customHeight="1">
      <c r="A49" s="106" t="s">
        <v>34</v>
      </c>
      <c r="C49" s="113">
        <v>400000</v>
      </c>
      <c r="D49" s="109"/>
      <c r="E49" s="113">
        <v>77285925760</v>
      </c>
      <c r="F49" s="109"/>
      <c r="G49" s="113">
        <v>77285925760</v>
      </c>
      <c r="H49" s="109"/>
      <c r="I49" s="113">
        <v>0</v>
      </c>
      <c r="J49" s="109"/>
      <c r="K49" s="113">
        <v>400000</v>
      </c>
      <c r="L49" s="109"/>
      <c r="M49" s="113">
        <v>77285925760</v>
      </c>
      <c r="N49" s="109"/>
      <c r="O49" s="113">
        <v>73258604475</v>
      </c>
      <c r="P49" s="109"/>
      <c r="Q49" s="113">
        <v>4027321284</v>
      </c>
    </row>
    <row r="50" spans="1:17" ht="21.75" customHeight="1">
      <c r="A50" s="106" t="s">
        <v>59</v>
      </c>
      <c r="C50" s="113">
        <v>3680410</v>
      </c>
      <c r="D50" s="109"/>
      <c r="E50" s="113">
        <v>40573280385</v>
      </c>
      <c r="F50" s="109"/>
      <c r="G50" s="113">
        <v>40573280385</v>
      </c>
      <c r="H50" s="109"/>
      <c r="I50" s="113">
        <v>0</v>
      </c>
      <c r="J50" s="109"/>
      <c r="K50" s="113">
        <v>3680410</v>
      </c>
      <c r="L50" s="109"/>
      <c r="M50" s="113">
        <v>40573280385</v>
      </c>
      <c r="N50" s="109"/>
      <c r="O50" s="113">
        <v>38190347019</v>
      </c>
      <c r="P50" s="109"/>
      <c r="Q50" s="113">
        <v>2382933366</v>
      </c>
    </row>
    <row r="51" spans="1:17" ht="21.75" customHeight="1">
      <c r="A51" s="106" t="s">
        <v>95</v>
      </c>
      <c r="C51" s="113">
        <v>9000000</v>
      </c>
      <c r="D51" s="109"/>
      <c r="E51" s="113">
        <v>28121924070</v>
      </c>
      <c r="F51" s="109"/>
      <c r="G51" s="113">
        <v>28121924070</v>
      </c>
      <c r="H51" s="109"/>
      <c r="I51" s="113">
        <v>0</v>
      </c>
      <c r="J51" s="109"/>
      <c r="K51" s="113">
        <v>9000000</v>
      </c>
      <c r="L51" s="109"/>
      <c r="M51" s="113">
        <v>28121924070</v>
      </c>
      <c r="N51" s="109"/>
      <c r="O51" s="113">
        <v>25824405848</v>
      </c>
      <c r="P51" s="109"/>
      <c r="Q51" s="113">
        <v>2297518221</v>
      </c>
    </row>
    <row r="52" spans="1:17" ht="21.75" customHeight="1">
      <c r="A52" s="106" t="s">
        <v>99</v>
      </c>
      <c r="C52" s="113">
        <v>401250</v>
      </c>
      <c r="D52" s="109"/>
      <c r="E52" s="113">
        <v>5023437574</v>
      </c>
      <c r="F52" s="109"/>
      <c r="G52" s="113">
        <v>5023304858</v>
      </c>
      <c r="H52" s="109"/>
      <c r="I52" s="113">
        <v>132716</v>
      </c>
      <c r="J52" s="109"/>
      <c r="K52" s="113">
        <v>401250</v>
      </c>
      <c r="L52" s="109"/>
      <c r="M52" s="113">
        <v>5023437574</v>
      </c>
      <c r="N52" s="109"/>
      <c r="O52" s="113">
        <v>3710647578</v>
      </c>
      <c r="P52" s="109"/>
      <c r="Q52" s="113">
        <v>1312789996</v>
      </c>
    </row>
    <row r="53" spans="1:17" ht="21.75" customHeight="1">
      <c r="A53" s="106" t="s">
        <v>93</v>
      </c>
      <c r="C53" s="113">
        <v>18746870</v>
      </c>
      <c r="D53" s="109"/>
      <c r="E53" s="113">
        <v>117936405445</v>
      </c>
      <c r="F53" s="109"/>
      <c r="G53" s="113">
        <v>117936405445</v>
      </c>
      <c r="H53" s="109"/>
      <c r="I53" s="113">
        <v>0</v>
      </c>
      <c r="J53" s="109"/>
      <c r="K53" s="113">
        <v>18746870</v>
      </c>
      <c r="L53" s="109"/>
      <c r="M53" s="113">
        <v>117936405445</v>
      </c>
      <c r="N53" s="109"/>
      <c r="O53" s="113">
        <v>117115576352</v>
      </c>
      <c r="P53" s="109"/>
      <c r="Q53" s="113">
        <v>820829093</v>
      </c>
    </row>
    <row r="54" spans="1:17" ht="21.75" customHeight="1">
      <c r="A54" s="106" t="s">
        <v>74</v>
      </c>
      <c r="C54" s="113">
        <v>733695</v>
      </c>
      <c r="D54" s="109"/>
      <c r="E54" s="113">
        <v>7156471375</v>
      </c>
      <c r="F54" s="109"/>
      <c r="G54" s="113">
        <v>7156471375</v>
      </c>
      <c r="H54" s="109"/>
      <c r="I54" s="113">
        <v>0</v>
      </c>
      <c r="J54" s="109"/>
      <c r="K54" s="113">
        <v>733695</v>
      </c>
      <c r="L54" s="109"/>
      <c r="M54" s="113">
        <v>7156471375</v>
      </c>
      <c r="N54" s="109"/>
      <c r="O54" s="113">
        <v>6407379888</v>
      </c>
      <c r="P54" s="109"/>
      <c r="Q54" s="113">
        <v>749091487</v>
      </c>
    </row>
    <row r="55" spans="1:17" ht="21.75" customHeight="1">
      <c r="A55" s="106" t="s">
        <v>63</v>
      </c>
      <c r="C55" s="113">
        <v>52551677</v>
      </c>
      <c r="D55" s="109"/>
      <c r="E55" s="113">
        <v>22683271853</v>
      </c>
      <c r="F55" s="109"/>
      <c r="G55" s="113">
        <v>22683271853</v>
      </c>
      <c r="H55" s="109"/>
      <c r="I55" s="113">
        <v>0</v>
      </c>
      <c r="J55" s="109"/>
      <c r="K55" s="113">
        <v>52551677</v>
      </c>
      <c r="L55" s="109"/>
      <c r="M55" s="113">
        <v>22683271853</v>
      </c>
      <c r="N55" s="109"/>
      <c r="O55" s="113">
        <v>22410528649</v>
      </c>
      <c r="P55" s="109"/>
      <c r="Q55" s="113">
        <v>272743204</v>
      </c>
    </row>
    <row r="56" spans="1:17" ht="21.75" customHeight="1">
      <c r="A56" s="106" t="s">
        <v>62</v>
      </c>
      <c r="C56" s="113">
        <v>5683533</v>
      </c>
      <c r="D56" s="109"/>
      <c r="E56" s="113">
        <v>11504782551</v>
      </c>
      <c r="F56" s="109"/>
      <c r="G56" s="113">
        <v>11504782551</v>
      </c>
      <c r="H56" s="109"/>
      <c r="I56" s="113">
        <v>0</v>
      </c>
      <c r="J56" s="109"/>
      <c r="K56" s="113">
        <v>5683533</v>
      </c>
      <c r="L56" s="109"/>
      <c r="M56" s="113">
        <v>11504782551</v>
      </c>
      <c r="N56" s="109"/>
      <c r="O56" s="113">
        <v>11737080483</v>
      </c>
      <c r="P56" s="109"/>
      <c r="Q56" s="113">
        <v>-232297931</v>
      </c>
    </row>
    <row r="57" spans="1:17" ht="21.75" customHeight="1">
      <c r="A57" s="106" t="s">
        <v>81</v>
      </c>
      <c r="C57" s="113">
        <v>1256500</v>
      </c>
      <c r="D57" s="109"/>
      <c r="E57" s="113">
        <v>7630338000</v>
      </c>
      <c r="F57" s="109"/>
      <c r="G57" s="113">
        <v>7630338000</v>
      </c>
      <c r="H57" s="109"/>
      <c r="I57" s="113">
        <v>0</v>
      </c>
      <c r="J57" s="109"/>
      <c r="K57" s="113">
        <v>1256500</v>
      </c>
      <c r="L57" s="109"/>
      <c r="M57" s="113">
        <v>7630338000</v>
      </c>
      <c r="N57" s="109"/>
      <c r="O57" s="113">
        <v>7949477996</v>
      </c>
      <c r="P57" s="109"/>
      <c r="Q57" s="113">
        <v>-319139995</v>
      </c>
    </row>
    <row r="58" spans="1:17" ht="21.75" customHeight="1">
      <c r="A58" s="106" t="s">
        <v>133</v>
      </c>
      <c r="C58" s="113">
        <v>98800</v>
      </c>
      <c r="D58" s="109"/>
      <c r="E58" s="113">
        <v>81070693827</v>
      </c>
      <c r="F58" s="109"/>
      <c r="G58" s="113">
        <v>81742168514</v>
      </c>
      <c r="H58" s="109"/>
      <c r="I58" s="113">
        <v>-671474686</v>
      </c>
      <c r="J58" s="109"/>
      <c r="K58" s="113">
        <v>98800</v>
      </c>
      <c r="L58" s="109"/>
      <c r="M58" s="113">
        <v>81070693827</v>
      </c>
      <c r="N58" s="109"/>
      <c r="O58" s="113">
        <v>81831111484</v>
      </c>
      <c r="P58" s="109"/>
      <c r="Q58" s="113">
        <v>-760417656</v>
      </c>
    </row>
    <row r="59" spans="1:17" ht="21.75" customHeight="1">
      <c r="A59" s="106" t="s">
        <v>98</v>
      </c>
      <c r="C59" s="113">
        <v>10000000</v>
      </c>
      <c r="D59" s="109"/>
      <c r="E59" s="113">
        <v>61619967000</v>
      </c>
      <c r="F59" s="109"/>
      <c r="G59" s="113">
        <v>61619967000</v>
      </c>
      <c r="H59" s="109"/>
      <c r="I59" s="113">
        <v>0</v>
      </c>
      <c r="J59" s="109"/>
      <c r="K59" s="113">
        <v>10000000</v>
      </c>
      <c r="L59" s="109"/>
      <c r="M59" s="113">
        <v>61619967000</v>
      </c>
      <c r="N59" s="109"/>
      <c r="O59" s="113">
        <v>63077291541</v>
      </c>
      <c r="P59" s="109"/>
      <c r="Q59" s="113">
        <v>-1457324541</v>
      </c>
    </row>
    <row r="60" spans="1:17" ht="21.75" customHeight="1">
      <c r="A60" s="106" t="s">
        <v>100</v>
      </c>
      <c r="C60" s="113">
        <v>4356756</v>
      </c>
      <c r="D60" s="109"/>
      <c r="E60" s="113">
        <v>3895093526</v>
      </c>
      <c r="F60" s="109"/>
      <c r="G60" s="113">
        <v>5472085536</v>
      </c>
      <c r="H60" s="109"/>
      <c r="I60" s="113">
        <v>-1576992009</v>
      </c>
      <c r="J60" s="109"/>
      <c r="K60" s="113">
        <v>4356756</v>
      </c>
      <c r="L60" s="109"/>
      <c r="M60" s="113">
        <v>3895093526</v>
      </c>
      <c r="N60" s="109"/>
      <c r="O60" s="113">
        <v>5472085536</v>
      </c>
      <c r="P60" s="109"/>
      <c r="Q60" s="113">
        <v>-1576992009</v>
      </c>
    </row>
    <row r="61" spans="1:17" ht="21.75" customHeight="1">
      <c r="A61" s="106" t="s">
        <v>67</v>
      </c>
      <c r="C61" s="113">
        <v>17654931</v>
      </c>
      <c r="D61" s="109"/>
      <c r="E61" s="113">
        <v>62015342677</v>
      </c>
      <c r="F61" s="109"/>
      <c r="G61" s="113">
        <v>62015342677</v>
      </c>
      <c r="H61" s="109"/>
      <c r="I61" s="113">
        <v>0</v>
      </c>
      <c r="J61" s="109"/>
      <c r="K61" s="113">
        <v>17654931</v>
      </c>
      <c r="L61" s="109"/>
      <c r="M61" s="113">
        <v>62015342677</v>
      </c>
      <c r="N61" s="109"/>
      <c r="O61" s="113">
        <v>65113833093</v>
      </c>
      <c r="P61" s="109"/>
      <c r="Q61" s="113">
        <v>-3098490415</v>
      </c>
    </row>
    <row r="62" spans="1:17" ht="21.75" customHeight="1">
      <c r="A62" s="106" t="s">
        <v>82</v>
      </c>
      <c r="C62" s="113">
        <v>4281742</v>
      </c>
      <c r="D62" s="109"/>
      <c r="E62" s="113">
        <v>73671489289</v>
      </c>
      <c r="F62" s="109"/>
      <c r="G62" s="113">
        <v>73671489289</v>
      </c>
      <c r="H62" s="109"/>
      <c r="I62" s="113">
        <v>0</v>
      </c>
      <c r="J62" s="109"/>
      <c r="K62" s="113">
        <v>4281742</v>
      </c>
      <c r="L62" s="109"/>
      <c r="M62" s="113">
        <v>73671489289</v>
      </c>
      <c r="N62" s="109"/>
      <c r="O62" s="113">
        <v>77469916142</v>
      </c>
      <c r="P62" s="109"/>
      <c r="Q62" s="113">
        <v>-3798426852</v>
      </c>
    </row>
    <row r="63" spans="1:17" ht="21.75" customHeight="1">
      <c r="A63" s="106" t="s">
        <v>51</v>
      </c>
      <c r="C63" s="113">
        <v>3000000</v>
      </c>
      <c r="D63" s="109"/>
      <c r="E63" s="113">
        <v>104188350000</v>
      </c>
      <c r="F63" s="109"/>
      <c r="G63" s="113">
        <v>104188350000</v>
      </c>
      <c r="H63" s="109"/>
      <c r="I63" s="113">
        <v>0</v>
      </c>
      <c r="J63" s="109"/>
      <c r="K63" s="113">
        <v>3000000</v>
      </c>
      <c r="L63" s="109"/>
      <c r="M63" s="113">
        <v>104188350000</v>
      </c>
      <c r="N63" s="109"/>
      <c r="O63" s="113">
        <v>108052817352</v>
      </c>
      <c r="P63" s="109"/>
      <c r="Q63" s="113">
        <v>-3864467352</v>
      </c>
    </row>
    <row r="64" spans="1:17" ht="21.75" customHeight="1">
      <c r="A64" s="106" t="s">
        <v>28</v>
      </c>
      <c r="C64" s="113">
        <v>3731467</v>
      </c>
      <c r="D64" s="109"/>
      <c r="E64" s="113">
        <v>195128219456</v>
      </c>
      <c r="F64" s="109"/>
      <c r="G64" s="113">
        <v>195128219456</v>
      </c>
      <c r="H64" s="109"/>
      <c r="I64" s="113">
        <v>0</v>
      </c>
      <c r="J64" s="109"/>
      <c r="K64" s="113">
        <v>3731467</v>
      </c>
      <c r="L64" s="109"/>
      <c r="M64" s="113">
        <v>195128219456</v>
      </c>
      <c r="N64" s="109"/>
      <c r="O64" s="113">
        <v>199791158959</v>
      </c>
      <c r="P64" s="109"/>
      <c r="Q64" s="113">
        <v>-4662939502</v>
      </c>
    </row>
    <row r="65" spans="1:17" ht="21.75" customHeight="1">
      <c r="A65" s="106" t="s">
        <v>76</v>
      </c>
      <c r="C65" s="113">
        <v>19804173</v>
      </c>
      <c r="D65" s="109"/>
      <c r="E65" s="113">
        <v>162317976494</v>
      </c>
      <c r="F65" s="109"/>
      <c r="G65" s="113">
        <v>162317976494</v>
      </c>
      <c r="H65" s="109"/>
      <c r="I65" s="113">
        <v>0</v>
      </c>
      <c r="J65" s="109"/>
      <c r="K65" s="113">
        <v>19804173</v>
      </c>
      <c r="L65" s="109"/>
      <c r="M65" s="113">
        <v>162317976494</v>
      </c>
      <c r="N65" s="109"/>
      <c r="O65" s="113">
        <v>167876154364</v>
      </c>
      <c r="P65" s="109"/>
      <c r="Q65" s="113">
        <v>-5558177869</v>
      </c>
    </row>
    <row r="66" spans="1:17" ht="21.75" customHeight="1">
      <c r="A66" s="158" t="s">
        <v>129</v>
      </c>
      <c r="C66" s="116">
        <v>480330</v>
      </c>
      <c r="D66" s="109"/>
      <c r="E66" s="116">
        <v>429709601285</v>
      </c>
      <c r="F66" s="109"/>
      <c r="G66" s="116">
        <v>436238537245</v>
      </c>
      <c r="H66" s="109"/>
      <c r="I66" s="116">
        <v>-6528935959</v>
      </c>
      <c r="J66" s="109"/>
      <c r="K66" s="116">
        <v>480330</v>
      </c>
      <c r="L66" s="109"/>
      <c r="M66" s="116">
        <v>429709601285</v>
      </c>
      <c r="N66" s="109"/>
      <c r="O66" s="116">
        <v>435422831027</v>
      </c>
      <c r="P66" s="109"/>
      <c r="Q66" s="116">
        <v>-5713229741</v>
      </c>
    </row>
    <row r="67" spans="1:17" ht="21.75" customHeight="1">
      <c r="A67" s="106" t="s">
        <v>23</v>
      </c>
      <c r="C67" s="113">
        <v>30000000</v>
      </c>
      <c r="D67" s="109"/>
      <c r="E67" s="113">
        <v>62513010000</v>
      </c>
      <c r="F67" s="109"/>
      <c r="G67" s="113">
        <v>62513010000</v>
      </c>
      <c r="H67" s="109"/>
      <c r="I67" s="113">
        <v>0</v>
      </c>
      <c r="J67" s="109"/>
      <c r="K67" s="113">
        <v>30000000</v>
      </c>
      <c r="L67" s="109"/>
      <c r="M67" s="113">
        <v>62513010000</v>
      </c>
      <c r="N67" s="109"/>
      <c r="O67" s="113">
        <v>68703697647</v>
      </c>
      <c r="P67" s="109"/>
      <c r="Q67" s="113">
        <v>-6190687647</v>
      </c>
    </row>
    <row r="68" spans="1:17" ht="21.75" customHeight="1">
      <c r="A68" s="106" t="s">
        <v>87</v>
      </c>
      <c r="C68" s="113">
        <v>18717310</v>
      </c>
      <c r="D68" s="109"/>
      <c r="E68" s="113">
        <v>46152973606</v>
      </c>
      <c r="F68" s="109"/>
      <c r="G68" s="113">
        <v>46152973606</v>
      </c>
      <c r="H68" s="109"/>
      <c r="I68" s="113">
        <v>0</v>
      </c>
      <c r="J68" s="109"/>
      <c r="K68" s="113">
        <v>18717310</v>
      </c>
      <c r="L68" s="109"/>
      <c r="M68" s="113">
        <v>46152973606</v>
      </c>
      <c r="N68" s="109"/>
      <c r="O68" s="113">
        <v>53068424610</v>
      </c>
      <c r="P68" s="109"/>
      <c r="Q68" s="113">
        <v>-6915451003</v>
      </c>
    </row>
    <row r="69" spans="1:17" ht="21.75" customHeight="1">
      <c r="A69" s="106" t="s">
        <v>54</v>
      </c>
      <c r="C69" s="113">
        <v>4454468</v>
      </c>
      <c r="D69" s="109"/>
      <c r="E69" s="113">
        <v>75096394010</v>
      </c>
      <c r="F69" s="109"/>
      <c r="G69" s="113">
        <v>75096394010</v>
      </c>
      <c r="H69" s="109"/>
      <c r="I69" s="113">
        <v>0</v>
      </c>
      <c r="J69" s="109"/>
      <c r="K69" s="113">
        <v>4454468</v>
      </c>
      <c r="L69" s="109"/>
      <c r="M69" s="113">
        <v>75096394010</v>
      </c>
      <c r="N69" s="109"/>
      <c r="O69" s="113">
        <v>82932128146</v>
      </c>
      <c r="P69" s="109"/>
      <c r="Q69" s="113">
        <v>-7835734135</v>
      </c>
    </row>
    <row r="70" spans="1:17" ht="21.75" customHeight="1">
      <c r="A70" s="106" t="s">
        <v>56</v>
      </c>
      <c r="C70" s="113">
        <v>10000000</v>
      </c>
      <c r="D70" s="109"/>
      <c r="E70" s="113">
        <v>67871268000</v>
      </c>
      <c r="F70" s="109"/>
      <c r="G70" s="113">
        <v>67871268000</v>
      </c>
      <c r="H70" s="109"/>
      <c r="I70" s="113">
        <v>0</v>
      </c>
      <c r="J70" s="109"/>
      <c r="K70" s="113">
        <v>10000000</v>
      </c>
      <c r="L70" s="109"/>
      <c r="M70" s="113">
        <v>67871268000</v>
      </c>
      <c r="N70" s="109"/>
      <c r="O70" s="113">
        <v>77404116432</v>
      </c>
      <c r="P70" s="109"/>
      <c r="Q70" s="113">
        <v>-9532848432</v>
      </c>
    </row>
    <row r="71" spans="1:17" ht="21.75" customHeight="1">
      <c r="A71" s="106" t="s">
        <v>41</v>
      </c>
      <c r="C71" s="113">
        <v>19316462</v>
      </c>
      <c r="D71" s="109"/>
      <c r="E71" s="113">
        <v>56351408501</v>
      </c>
      <c r="F71" s="109"/>
      <c r="G71" s="113">
        <v>56351408501</v>
      </c>
      <c r="H71" s="109"/>
      <c r="I71" s="113">
        <v>0</v>
      </c>
      <c r="J71" s="109"/>
      <c r="K71" s="113">
        <v>19316462</v>
      </c>
      <c r="L71" s="109"/>
      <c r="M71" s="113">
        <v>56351408501</v>
      </c>
      <c r="N71" s="109"/>
      <c r="O71" s="113">
        <v>67367894388</v>
      </c>
      <c r="P71" s="109"/>
      <c r="Q71" s="113">
        <v>-11016485886</v>
      </c>
    </row>
    <row r="72" spans="1:17" ht="21.75" customHeight="1">
      <c r="A72" s="106" t="s">
        <v>49</v>
      </c>
      <c r="C72" s="113">
        <v>5000000</v>
      </c>
      <c r="D72" s="109"/>
      <c r="E72" s="113">
        <v>94116809500</v>
      </c>
      <c r="F72" s="109"/>
      <c r="G72" s="113">
        <v>94116809500</v>
      </c>
      <c r="H72" s="109"/>
      <c r="I72" s="113">
        <v>0</v>
      </c>
      <c r="J72" s="109"/>
      <c r="K72" s="113">
        <v>5000000</v>
      </c>
      <c r="L72" s="109"/>
      <c r="M72" s="113">
        <v>94116809500</v>
      </c>
      <c r="N72" s="109"/>
      <c r="O72" s="113">
        <v>105210844249</v>
      </c>
      <c r="P72" s="109"/>
      <c r="Q72" s="113">
        <v>-11094034749</v>
      </c>
    </row>
    <row r="73" spans="1:17" ht="21.75" customHeight="1">
      <c r="A73" s="106" t="s">
        <v>75</v>
      </c>
      <c r="C73" s="113">
        <v>25523066</v>
      </c>
      <c r="D73" s="109"/>
      <c r="E73" s="113">
        <v>89931818857</v>
      </c>
      <c r="F73" s="109"/>
      <c r="G73" s="113">
        <v>89931818857</v>
      </c>
      <c r="H73" s="109"/>
      <c r="I73" s="113">
        <v>0</v>
      </c>
      <c r="J73" s="109"/>
      <c r="K73" s="113">
        <v>25523066</v>
      </c>
      <c r="L73" s="109"/>
      <c r="M73" s="113">
        <v>89931818857</v>
      </c>
      <c r="N73" s="109"/>
      <c r="O73" s="113">
        <v>101211534461</v>
      </c>
      <c r="P73" s="109"/>
      <c r="Q73" s="113">
        <v>-11279715603</v>
      </c>
    </row>
    <row r="74" spans="1:17" ht="21.75" customHeight="1">
      <c r="A74" s="106" t="s">
        <v>70</v>
      </c>
      <c r="C74" s="113">
        <v>7079893</v>
      </c>
      <c r="D74" s="109"/>
      <c r="E74" s="113">
        <v>89781614158</v>
      </c>
      <c r="F74" s="109"/>
      <c r="G74" s="113">
        <v>89781614158</v>
      </c>
      <c r="H74" s="109"/>
      <c r="I74" s="113">
        <v>0</v>
      </c>
      <c r="J74" s="109"/>
      <c r="K74" s="113">
        <v>7079893</v>
      </c>
      <c r="L74" s="109"/>
      <c r="M74" s="113">
        <v>89781614158</v>
      </c>
      <c r="N74" s="109"/>
      <c r="O74" s="113">
        <v>103063523180</v>
      </c>
      <c r="P74" s="109"/>
      <c r="Q74" s="113">
        <v>-13281909021</v>
      </c>
    </row>
    <row r="75" spans="1:17" ht="21.75" customHeight="1">
      <c r="A75" s="106" t="s">
        <v>69</v>
      </c>
      <c r="C75" s="113">
        <v>5397062</v>
      </c>
      <c r="D75" s="109"/>
      <c r="E75" s="113">
        <v>60836693194</v>
      </c>
      <c r="F75" s="109"/>
      <c r="G75" s="113">
        <v>60836693194</v>
      </c>
      <c r="H75" s="109"/>
      <c r="I75" s="113">
        <v>0</v>
      </c>
      <c r="J75" s="109"/>
      <c r="K75" s="113">
        <v>5397062</v>
      </c>
      <c r="L75" s="109"/>
      <c r="M75" s="113">
        <v>60836693194</v>
      </c>
      <c r="N75" s="109"/>
      <c r="O75" s="113">
        <v>75271624912</v>
      </c>
      <c r="P75" s="109"/>
      <c r="Q75" s="113">
        <v>-14434931717</v>
      </c>
    </row>
    <row r="76" spans="1:17" ht="21.75" customHeight="1">
      <c r="A76" s="106" t="s">
        <v>86</v>
      </c>
      <c r="C76" s="113">
        <v>41670269</v>
      </c>
      <c r="D76" s="109"/>
      <c r="E76" s="113">
        <v>78602848017</v>
      </c>
      <c r="F76" s="109"/>
      <c r="G76" s="113">
        <v>77017489316</v>
      </c>
      <c r="H76" s="109"/>
      <c r="I76" s="113">
        <v>1585358701</v>
      </c>
      <c r="J76" s="109"/>
      <c r="K76" s="113">
        <v>41670269</v>
      </c>
      <c r="L76" s="109"/>
      <c r="M76" s="113">
        <v>78602848017</v>
      </c>
      <c r="N76" s="109"/>
      <c r="O76" s="113">
        <v>94069622064</v>
      </c>
      <c r="P76" s="109"/>
      <c r="Q76" s="113">
        <v>-15466774046</v>
      </c>
    </row>
    <row r="77" spans="1:17" ht="21.75" customHeight="1">
      <c r="A77" s="106" t="s">
        <v>72</v>
      </c>
      <c r="C77" s="113">
        <v>41942275</v>
      </c>
      <c r="D77" s="109"/>
      <c r="E77" s="113">
        <v>70417759574</v>
      </c>
      <c r="F77" s="109"/>
      <c r="G77" s="113">
        <v>70417761253</v>
      </c>
      <c r="H77" s="109"/>
      <c r="I77" s="113">
        <v>-1678</v>
      </c>
      <c r="J77" s="109"/>
      <c r="K77" s="113">
        <v>41942275</v>
      </c>
      <c r="L77" s="109"/>
      <c r="M77" s="113">
        <v>70417759574</v>
      </c>
      <c r="N77" s="109"/>
      <c r="O77" s="113">
        <v>89917890783</v>
      </c>
      <c r="P77" s="109"/>
      <c r="Q77" s="113">
        <v>-19500131208</v>
      </c>
    </row>
    <row r="78" spans="1:17" ht="21.75" customHeight="1">
      <c r="A78" s="106" t="s">
        <v>58</v>
      </c>
      <c r="C78" s="113">
        <v>5000000</v>
      </c>
      <c r="D78" s="109"/>
      <c r="E78" s="113">
        <v>77893195000</v>
      </c>
      <c r="F78" s="109"/>
      <c r="G78" s="113">
        <v>77893195000</v>
      </c>
      <c r="H78" s="109"/>
      <c r="I78" s="113">
        <v>0</v>
      </c>
      <c r="J78" s="109"/>
      <c r="K78" s="113">
        <v>5000000</v>
      </c>
      <c r="L78" s="109"/>
      <c r="M78" s="113">
        <v>77893195000</v>
      </c>
      <c r="N78" s="109"/>
      <c r="O78" s="113">
        <v>101907921077</v>
      </c>
      <c r="P78" s="109"/>
      <c r="Q78" s="113">
        <v>-24014726077</v>
      </c>
    </row>
    <row r="79" spans="1:17" ht="21.75" customHeight="1">
      <c r="A79" s="106" t="s">
        <v>84</v>
      </c>
      <c r="C79" s="113">
        <v>12000000</v>
      </c>
      <c r="D79" s="109"/>
      <c r="E79" s="113">
        <v>88828010400</v>
      </c>
      <c r="F79" s="109"/>
      <c r="G79" s="113">
        <v>88828010400</v>
      </c>
      <c r="H79" s="109"/>
      <c r="I79" s="113">
        <v>0</v>
      </c>
      <c r="J79" s="109"/>
      <c r="K79" s="113">
        <v>12000000</v>
      </c>
      <c r="L79" s="109"/>
      <c r="M79" s="113">
        <v>88828010400</v>
      </c>
      <c r="N79" s="109"/>
      <c r="O79" s="113">
        <v>114183375834</v>
      </c>
      <c r="P79" s="109"/>
      <c r="Q79" s="113">
        <v>-25355365434</v>
      </c>
    </row>
    <row r="80" spans="1:17" ht="21.75" customHeight="1">
      <c r="A80" s="106" t="s">
        <v>57</v>
      </c>
      <c r="C80" s="113">
        <v>1989000</v>
      </c>
      <c r="D80" s="109"/>
      <c r="E80" s="113">
        <v>85300073796</v>
      </c>
      <c r="F80" s="109"/>
      <c r="G80" s="113">
        <v>85300073796</v>
      </c>
      <c r="H80" s="109"/>
      <c r="I80" s="113">
        <v>0</v>
      </c>
      <c r="J80" s="109"/>
      <c r="K80" s="113">
        <v>1989000</v>
      </c>
      <c r="L80" s="109"/>
      <c r="M80" s="113">
        <v>85300073796</v>
      </c>
      <c r="N80" s="109"/>
      <c r="O80" s="113">
        <v>115629598702</v>
      </c>
      <c r="P80" s="109"/>
      <c r="Q80" s="113">
        <v>-30329524905</v>
      </c>
    </row>
    <row r="81" spans="1:17" ht="21.75" customHeight="1">
      <c r="A81" s="106" t="s">
        <v>78</v>
      </c>
      <c r="C81" s="113">
        <v>9470721</v>
      </c>
      <c r="D81" s="109"/>
      <c r="E81" s="113">
        <v>63527183328</v>
      </c>
      <c r="F81" s="109"/>
      <c r="G81" s="113">
        <v>63527183328</v>
      </c>
      <c r="H81" s="109"/>
      <c r="I81" s="113">
        <v>0</v>
      </c>
      <c r="J81" s="109"/>
      <c r="K81" s="113">
        <v>9470721</v>
      </c>
      <c r="L81" s="109"/>
      <c r="M81" s="113">
        <v>63527183328</v>
      </c>
      <c r="N81" s="109"/>
      <c r="O81" s="113">
        <v>94633067201</v>
      </c>
      <c r="P81" s="109"/>
      <c r="Q81" s="113">
        <v>-31105883872</v>
      </c>
    </row>
    <row r="82" spans="1:17" ht="21.75" customHeight="1">
      <c r="A82" s="106" t="s">
        <v>42</v>
      </c>
      <c r="C82" s="113">
        <v>50000000</v>
      </c>
      <c r="D82" s="109"/>
      <c r="E82" s="113">
        <v>101658061500</v>
      </c>
      <c r="F82" s="109"/>
      <c r="G82" s="113">
        <v>101658061500</v>
      </c>
      <c r="H82" s="109"/>
      <c r="I82" s="113">
        <v>0</v>
      </c>
      <c r="J82" s="109"/>
      <c r="K82" s="113">
        <v>50000000</v>
      </c>
      <c r="L82" s="109"/>
      <c r="M82" s="113">
        <v>101658061500</v>
      </c>
      <c r="N82" s="109"/>
      <c r="O82" s="113">
        <v>132953245300</v>
      </c>
      <c r="P82" s="109"/>
      <c r="Q82" s="113">
        <v>-31295183800</v>
      </c>
    </row>
    <row r="83" spans="1:17" ht="21.75" customHeight="1">
      <c r="A83" s="106" t="s">
        <v>38</v>
      </c>
      <c r="C83" s="113">
        <v>19370176</v>
      </c>
      <c r="D83" s="109"/>
      <c r="E83" s="113">
        <v>118378717918</v>
      </c>
      <c r="F83" s="109"/>
      <c r="G83" s="113">
        <v>118378724030</v>
      </c>
      <c r="H83" s="109"/>
      <c r="I83" s="113">
        <v>-6111</v>
      </c>
      <c r="J83" s="109"/>
      <c r="K83" s="113">
        <v>19370176</v>
      </c>
      <c r="L83" s="109"/>
      <c r="M83" s="113">
        <v>118378717918</v>
      </c>
      <c r="N83" s="109"/>
      <c r="O83" s="113">
        <v>151494356311</v>
      </c>
      <c r="P83" s="109"/>
      <c r="Q83" s="113">
        <v>-33115638392</v>
      </c>
    </row>
    <row r="84" spans="1:17" ht="21.75" customHeight="1">
      <c r="A84" s="106" t="s">
        <v>92</v>
      </c>
      <c r="C84" s="113">
        <v>10000000</v>
      </c>
      <c r="D84" s="109"/>
      <c r="E84" s="113">
        <v>121553075000</v>
      </c>
      <c r="F84" s="109"/>
      <c r="G84" s="113">
        <v>121553075000</v>
      </c>
      <c r="H84" s="109"/>
      <c r="I84" s="113">
        <v>0</v>
      </c>
      <c r="J84" s="109"/>
      <c r="K84" s="113">
        <v>10000000</v>
      </c>
      <c r="L84" s="109"/>
      <c r="M84" s="113">
        <v>121553075000</v>
      </c>
      <c r="N84" s="109"/>
      <c r="O84" s="113">
        <v>156515849830</v>
      </c>
      <c r="P84" s="109"/>
      <c r="Q84" s="113">
        <v>-34962774830</v>
      </c>
    </row>
    <row r="85" spans="1:17" ht="21.75" customHeight="1">
      <c r="A85" s="106" t="s">
        <v>24</v>
      </c>
      <c r="C85" s="113">
        <v>40000000</v>
      </c>
      <c r="D85" s="109"/>
      <c r="E85" s="113">
        <v>61917648000</v>
      </c>
      <c r="F85" s="109"/>
      <c r="G85" s="113">
        <v>61917648000</v>
      </c>
      <c r="H85" s="109"/>
      <c r="I85" s="113">
        <v>0</v>
      </c>
      <c r="J85" s="109"/>
      <c r="K85" s="113">
        <v>40000000</v>
      </c>
      <c r="L85" s="109"/>
      <c r="M85" s="113">
        <v>61917648000</v>
      </c>
      <c r="N85" s="109"/>
      <c r="O85" s="113">
        <v>102050350360</v>
      </c>
      <c r="P85" s="109"/>
      <c r="Q85" s="113">
        <v>-40132702360</v>
      </c>
    </row>
    <row r="86" spans="1:17" ht="21.75" customHeight="1">
      <c r="A86" s="106" t="s">
        <v>45</v>
      </c>
      <c r="C86" s="113">
        <v>12400000</v>
      </c>
      <c r="D86" s="109"/>
      <c r="E86" s="113">
        <v>39570139968</v>
      </c>
      <c r="F86" s="109"/>
      <c r="G86" s="113">
        <v>39570139968</v>
      </c>
      <c r="H86" s="109"/>
      <c r="I86" s="113">
        <v>0</v>
      </c>
      <c r="J86" s="109"/>
      <c r="K86" s="113">
        <v>12400000</v>
      </c>
      <c r="L86" s="109"/>
      <c r="M86" s="113">
        <v>39570139968</v>
      </c>
      <c r="N86" s="109"/>
      <c r="O86" s="113">
        <v>80603873489</v>
      </c>
      <c r="P86" s="109"/>
      <c r="Q86" s="113">
        <v>-41033733521</v>
      </c>
    </row>
    <row r="87" spans="1:17" ht="21.75" customHeight="1">
      <c r="A87" s="106" t="s">
        <v>33</v>
      </c>
      <c r="C87" s="113">
        <v>3000000</v>
      </c>
      <c r="D87" s="109"/>
      <c r="E87" s="113">
        <v>130384278000</v>
      </c>
      <c r="F87" s="109"/>
      <c r="G87" s="113">
        <v>130384278000</v>
      </c>
      <c r="H87" s="109"/>
      <c r="I87" s="113">
        <v>0</v>
      </c>
      <c r="J87" s="109"/>
      <c r="K87" s="113">
        <v>3000000</v>
      </c>
      <c r="L87" s="109"/>
      <c r="M87" s="113">
        <v>130384278000</v>
      </c>
      <c r="N87" s="109"/>
      <c r="O87" s="113">
        <v>176499178344</v>
      </c>
      <c r="P87" s="109"/>
      <c r="Q87" s="113">
        <v>-46114900344</v>
      </c>
    </row>
    <row r="88" spans="1:17" ht="21.75" customHeight="1">
      <c r="A88" s="106" t="s">
        <v>47</v>
      </c>
      <c r="C88" s="113">
        <v>30131977</v>
      </c>
      <c r="D88" s="109"/>
      <c r="E88" s="113">
        <v>36745940829</v>
      </c>
      <c r="F88" s="109"/>
      <c r="G88" s="113">
        <v>36756076576</v>
      </c>
      <c r="H88" s="109"/>
      <c r="I88" s="113">
        <v>-10135746</v>
      </c>
      <c r="J88" s="109"/>
      <c r="K88" s="113">
        <v>30131977</v>
      </c>
      <c r="L88" s="109"/>
      <c r="M88" s="113">
        <v>36745940829</v>
      </c>
      <c r="N88" s="109"/>
      <c r="O88" s="113">
        <v>83273673844</v>
      </c>
      <c r="P88" s="109"/>
      <c r="Q88" s="113">
        <v>-46527733014</v>
      </c>
    </row>
    <row r="89" spans="1:17" ht="21.75" customHeight="1">
      <c r="A89" s="106" t="s">
        <v>96</v>
      </c>
      <c r="C89" s="113">
        <v>21092612</v>
      </c>
      <c r="D89" s="109"/>
      <c r="E89" s="113">
        <v>120345005128</v>
      </c>
      <c r="F89" s="109"/>
      <c r="G89" s="113">
        <v>120345005128</v>
      </c>
      <c r="H89" s="109"/>
      <c r="I89" s="113">
        <v>0</v>
      </c>
      <c r="J89" s="109"/>
      <c r="K89" s="113">
        <v>21092612</v>
      </c>
      <c r="L89" s="109"/>
      <c r="M89" s="113">
        <v>120345005128</v>
      </c>
      <c r="N89" s="109"/>
      <c r="O89" s="113">
        <v>168209530636</v>
      </c>
      <c r="P89" s="109"/>
      <c r="Q89" s="113">
        <v>-47864525507</v>
      </c>
    </row>
    <row r="90" spans="1:17" ht="21.75" customHeight="1">
      <c r="A90" s="106" t="s">
        <v>30</v>
      </c>
      <c r="C90" s="113">
        <v>64511742</v>
      </c>
      <c r="D90" s="109"/>
      <c r="E90" s="113">
        <v>175395801482</v>
      </c>
      <c r="F90" s="109"/>
      <c r="G90" s="113">
        <v>175395801482</v>
      </c>
      <c r="H90" s="109"/>
      <c r="I90" s="113">
        <v>0</v>
      </c>
      <c r="J90" s="109"/>
      <c r="K90" s="113">
        <v>64511742</v>
      </c>
      <c r="L90" s="109"/>
      <c r="M90" s="113">
        <v>175395801482</v>
      </c>
      <c r="N90" s="109"/>
      <c r="O90" s="113">
        <v>228480359311</v>
      </c>
      <c r="P90" s="109"/>
      <c r="Q90" s="113">
        <v>-53084557828</v>
      </c>
    </row>
    <row r="91" spans="1:17" ht="21.75" customHeight="1">
      <c r="A91" s="106" t="s">
        <v>39</v>
      </c>
      <c r="C91" s="113">
        <v>46759776</v>
      </c>
      <c r="D91" s="109"/>
      <c r="E91" s="113">
        <v>77392402649</v>
      </c>
      <c r="F91" s="109"/>
      <c r="G91" s="113">
        <v>77397060000</v>
      </c>
      <c r="H91" s="109"/>
      <c r="I91" s="113">
        <v>-4657350</v>
      </c>
      <c r="J91" s="109"/>
      <c r="K91" s="113">
        <v>46759776</v>
      </c>
      <c r="L91" s="109"/>
      <c r="M91" s="113">
        <v>77392402649</v>
      </c>
      <c r="N91" s="109"/>
      <c r="O91" s="113">
        <v>132742024580</v>
      </c>
      <c r="P91" s="109"/>
      <c r="Q91" s="113">
        <v>-55349621930</v>
      </c>
    </row>
    <row r="92" spans="1:17" ht="21.75" customHeight="1">
      <c r="A92" s="107" t="s">
        <v>77</v>
      </c>
      <c r="C92" s="118">
        <v>74772143</v>
      </c>
      <c r="D92" s="109"/>
      <c r="E92" s="118">
        <v>216201765731</v>
      </c>
      <c r="F92" s="109"/>
      <c r="G92" s="118">
        <v>216201765731</v>
      </c>
      <c r="H92" s="109"/>
      <c r="I92" s="118">
        <v>0</v>
      </c>
      <c r="J92" s="109"/>
      <c r="K92" s="118">
        <v>74772143</v>
      </c>
      <c r="L92" s="109"/>
      <c r="M92" s="118">
        <v>216201765731</v>
      </c>
      <c r="N92" s="109"/>
      <c r="O92" s="118">
        <v>272887358583</v>
      </c>
      <c r="P92" s="109"/>
      <c r="Q92" s="118">
        <v>-56685592851</v>
      </c>
    </row>
    <row r="93" spans="1:17" ht="21.75" customHeight="1" thickBot="1">
      <c r="A93" s="159" t="s">
        <v>102</v>
      </c>
      <c r="C93" s="92">
        <f>SUM(C8:C92)</f>
        <v>3174798805</v>
      </c>
      <c r="E93" s="92">
        <f>SUM(E8:E92)</f>
        <v>15791622040338</v>
      </c>
      <c r="G93" s="92">
        <f>SUM(G8:G92)</f>
        <v>15841266031175</v>
      </c>
      <c r="I93" s="119">
        <f>SUM(I8:I92)</f>
        <v>-49643990828</v>
      </c>
      <c r="K93" s="92">
        <f>SUM(K8:K92)</f>
        <v>3174798805</v>
      </c>
      <c r="M93" s="92">
        <f>SUM(M8:M92)</f>
        <v>15791622040338</v>
      </c>
      <c r="O93" s="92">
        <f>SUM(O8:O92)</f>
        <v>13502512838792</v>
      </c>
      <c r="Q93" s="92">
        <f>SUM(Q8:Q92)</f>
        <v>2289109201563</v>
      </c>
    </row>
  </sheetData>
  <sortState xmlns:xlrd2="http://schemas.microsoft.com/office/spreadsheetml/2017/richdata2" ref="A8:Q92">
    <sortCondition descending="1" ref="Q8:Q92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9" scale="2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91"/>
  <sheetViews>
    <sheetView rightToLeft="1" view="pageBreakPreview" zoomScaleNormal="100" zoomScaleSheetLayoutView="100" workbookViewId="0">
      <selection activeCell="AC7" sqref="AC7"/>
    </sheetView>
  </sheetViews>
  <sheetFormatPr defaultRowHeight="12.75"/>
  <cols>
    <col min="1" max="2" width="2.5703125" style="163" customWidth="1"/>
    <col min="3" max="3" width="23.42578125" style="163" customWidth="1"/>
    <col min="4" max="4" width="1.28515625" style="9" customWidth="1"/>
    <col min="5" max="5" width="13.85546875" style="9" bestFit="1" customWidth="1"/>
    <col min="6" max="6" width="1.28515625" style="9" customWidth="1"/>
    <col min="7" max="7" width="19" style="9" bestFit="1" customWidth="1"/>
    <col min="8" max="8" width="1.28515625" style="9" customWidth="1"/>
    <col min="9" max="9" width="19.42578125" style="9" bestFit="1" customWidth="1"/>
    <col min="10" max="10" width="1.28515625" style="9" customWidth="1"/>
    <col min="11" max="11" width="14.28515625" style="9" customWidth="1"/>
    <col min="12" max="12" width="1.28515625" style="9" customWidth="1"/>
    <col min="13" max="13" width="14.28515625" style="9" customWidth="1"/>
    <col min="14" max="14" width="1.28515625" style="9" customWidth="1"/>
    <col min="15" max="15" width="14.28515625" style="9" customWidth="1"/>
    <col min="16" max="16" width="1.28515625" style="9" customWidth="1"/>
    <col min="17" max="17" width="14.28515625" style="9" customWidth="1"/>
    <col min="18" max="18" width="1.28515625" style="9" customWidth="1"/>
    <col min="19" max="19" width="15.5703125" style="9" customWidth="1"/>
    <col min="20" max="20" width="1.28515625" style="9" customWidth="1"/>
    <col min="21" max="21" width="15.5703125" style="9" customWidth="1"/>
    <col min="22" max="22" width="1.28515625" style="9" customWidth="1"/>
    <col min="23" max="23" width="19" style="9" bestFit="1" customWidth="1"/>
    <col min="24" max="24" width="1.28515625" style="9" customWidth="1"/>
    <col min="25" max="25" width="19.42578125" style="9" bestFit="1" customWidth="1"/>
    <col min="26" max="26" width="1.28515625" style="9" customWidth="1"/>
    <col min="27" max="27" width="18.42578125" style="9" bestFit="1" customWidth="1"/>
    <col min="28" max="28" width="0.140625" style="9" customWidth="1"/>
    <col min="29" max="29" width="17.5703125" style="9" bestFit="1" customWidth="1"/>
    <col min="30" max="16384" width="9.140625" style="9"/>
  </cols>
  <sheetData>
    <row r="1" spans="1:29" ht="29.1" customHeight="1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</row>
    <row r="2" spans="1:29" ht="21.75" customHeight="1">
      <c r="A2" s="170" t="s">
        <v>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</row>
    <row r="3" spans="1:29" ht="21.75" customHeight="1">
      <c r="A3" s="170" t="s">
        <v>2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</row>
    <row r="4" spans="1:29" ht="14.45" customHeight="1">
      <c r="A4" s="162" t="s">
        <v>3</v>
      </c>
      <c r="B4" s="171" t="s">
        <v>4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</row>
    <row r="5" spans="1:29" ht="14.45" customHeight="1">
      <c r="A5" s="172" t="s">
        <v>5</v>
      </c>
      <c r="B5" s="172"/>
      <c r="C5" s="171" t="s">
        <v>6</v>
      </c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</row>
    <row r="6" spans="1:29" ht="14.45" customHeight="1">
      <c r="E6" s="169" t="s">
        <v>7</v>
      </c>
      <c r="F6" s="169"/>
      <c r="G6" s="169"/>
      <c r="H6" s="169"/>
      <c r="I6" s="169"/>
      <c r="K6" s="169" t="s">
        <v>8</v>
      </c>
      <c r="L6" s="169"/>
      <c r="M6" s="169"/>
      <c r="N6" s="169"/>
      <c r="O6" s="169"/>
      <c r="P6" s="169"/>
      <c r="Q6" s="169"/>
      <c r="S6" s="169" t="s">
        <v>9</v>
      </c>
      <c r="T6" s="169"/>
      <c r="U6" s="169"/>
      <c r="V6" s="169"/>
      <c r="W6" s="169"/>
      <c r="X6" s="169"/>
      <c r="Y6" s="169"/>
      <c r="Z6" s="169"/>
      <c r="AA6" s="169"/>
    </row>
    <row r="7" spans="1:29" ht="14.45" customHeight="1">
      <c r="E7" s="10"/>
      <c r="F7" s="10"/>
      <c r="G7" s="10"/>
      <c r="H7" s="10"/>
      <c r="I7" s="10"/>
      <c r="K7" s="168" t="s">
        <v>10</v>
      </c>
      <c r="L7" s="168"/>
      <c r="M7" s="168"/>
      <c r="N7" s="10"/>
      <c r="O7" s="168" t="s">
        <v>11</v>
      </c>
      <c r="P7" s="168"/>
      <c r="Q7" s="168"/>
      <c r="S7" s="10"/>
      <c r="T7" s="10"/>
      <c r="U7" s="10"/>
      <c r="V7" s="10"/>
      <c r="W7" s="10"/>
      <c r="X7" s="10"/>
      <c r="Y7" s="10"/>
      <c r="Z7" s="10"/>
      <c r="AA7" s="10"/>
    </row>
    <row r="8" spans="1:29" ht="14.45" customHeight="1">
      <c r="A8" s="169" t="s">
        <v>12</v>
      </c>
      <c r="B8" s="169"/>
      <c r="C8" s="169"/>
      <c r="E8" s="75" t="s">
        <v>13</v>
      </c>
      <c r="G8" s="75" t="s">
        <v>14</v>
      </c>
      <c r="I8" s="75" t="s">
        <v>15</v>
      </c>
      <c r="K8" s="76" t="s">
        <v>13</v>
      </c>
      <c r="L8" s="10"/>
      <c r="M8" s="76" t="s">
        <v>14</v>
      </c>
      <c r="O8" s="76" t="s">
        <v>13</v>
      </c>
      <c r="P8" s="10"/>
      <c r="Q8" s="76" t="s">
        <v>16</v>
      </c>
      <c r="S8" s="75" t="s">
        <v>13</v>
      </c>
      <c r="U8" s="75" t="s">
        <v>17</v>
      </c>
      <c r="W8" s="75" t="s">
        <v>14</v>
      </c>
      <c r="Y8" s="75" t="s">
        <v>15</v>
      </c>
      <c r="AA8" s="75" t="s">
        <v>18</v>
      </c>
      <c r="AC8" s="77"/>
    </row>
    <row r="9" spans="1:29" ht="21.75" customHeight="1">
      <c r="A9" s="167" t="s">
        <v>88</v>
      </c>
      <c r="B9" s="167"/>
      <c r="C9" s="167"/>
      <c r="E9" s="79">
        <v>105400000</v>
      </c>
      <c r="G9" s="80">
        <v>784863350248</v>
      </c>
      <c r="I9" s="80">
        <v>1432818034600</v>
      </c>
      <c r="K9" s="80">
        <v>0</v>
      </c>
      <c r="M9" s="80">
        <v>0</v>
      </c>
      <c r="O9" s="80">
        <v>0</v>
      </c>
      <c r="Q9" s="80">
        <v>0</v>
      </c>
      <c r="S9" s="80">
        <v>105400000</v>
      </c>
      <c r="U9" s="80">
        <v>13700</v>
      </c>
      <c r="W9" s="80">
        <v>784863350248</v>
      </c>
      <c r="Y9" s="80">
        <v>1432818034600</v>
      </c>
      <c r="AA9" s="81">
        <v>9.0249949312445139</v>
      </c>
      <c r="AC9" s="77"/>
    </row>
    <row r="10" spans="1:29" ht="21.75" customHeight="1">
      <c r="A10" s="167" t="s">
        <v>55</v>
      </c>
      <c r="B10" s="167"/>
      <c r="C10" s="167"/>
      <c r="E10" s="82">
        <v>80000000</v>
      </c>
      <c r="G10" s="83">
        <v>742775563614</v>
      </c>
      <c r="I10" s="83">
        <v>1078002128000</v>
      </c>
      <c r="K10" s="83">
        <v>0</v>
      </c>
      <c r="M10" s="83">
        <v>0</v>
      </c>
      <c r="O10" s="83">
        <v>0</v>
      </c>
      <c r="Q10" s="83">
        <v>0</v>
      </c>
      <c r="S10" s="83">
        <v>80000000</v>
      </c>
      <c r="U10" s="83">
        <v>13580</v>
      </c>
      <c r="W10" s="83">
        <v>742775563614</v>
      </c>
      <c r="Y10" s="83">
        <v>1078002128000</v>
      </c>
      <c r="AA10" s="84">
        <v>6.7900902320697227</v>
      </c>
      <c r="AC10" s="77"/>
    </row>
    <row r="11" spans="1:29" ht="21.75" customHeight="1">
      <c r="A11" s="167" t="s">
        <v>79</v>
      </c>
      <c r="B11" s="167"/>
      <c r="C11" s="167"/>
      <c r="E11" s="82">
        <v>28500000</v>
      </c>
      <c r="G11" s="83">
        <v>589177489317</v>
      </c>
      <c r="I11" s="83">
        <v>763834561950</v>
      </c>
      <c r="K11" s="83">
        <v>0</v>
      </c>
      <c r="M11" s="83">
        <v>0</v>
      </c>
      <c r="O11" s="83">
        <v>0</v>
      </c>
      <c r="Q11" s="83">
        <v>0</v>
      </c>
      <c r="S11" s="83">
        <v>28500000</v>
      </c>
      <c r="U11" s="83">
        <v>27010</v>
      </c>
      <c r="W11" s="83">
        <v>589177489317</v>
      </c>
      <c r="Y11" s="83">
        <v>763834561950</v>
      </c>
      <c r="AA11" s="84">
        <v>4.8112201852851548</v>
      </c>
      <c r="AC11" s="77"/>
    </row>
    <row r="12" spans="1:29" ht="21.75" customHeight="1">
      <c r="A12" s="167" t="s">
        <v>50</v>
      </c>
      <c r="B12" s="167"/>
      <c r="C12" s="167"/>
      <c r="E12" s="82">
        <v>424800000</v>
      </c>
      <c r="G12" s="83">
        <v>585273807150</v>
      </c>
      <c r="I12" s="83">
        <v>690865209144</v>
      </c>
      <c r="K12" s="83">
        <v>0</v>
      </c>
      <c r="M12" s="83">
        <v>0</v>
      </c>
      <c r="O12" s="83">
        <v>0</v>
      </c>
      <c r="Q12" s="83">
        <v>0</v>
      </c>
      <c r="S12" s="83">
        <v>424800000</v>
      </c>
      <c r="U12" s="83">
        <v>1639</v>
      </c>
      <c r="W12" s="83">
        <v>585273807150</v>
      </c>
      <c r="Y12" s="83">
        <v>690865209144</v>
      </c>
      <c r="AA12" s="84">
        <v>4.3516028275275174</v>
      </c>
      <c r="AC12" s="77"/>
    </row>
    <row r="13" spans="1:29" ht="21.75" customHeight="1">
      <c r="A13" s="167" t="s">
        <v>73</v>
      </c>
      <c r="B13" s="167"/>
      <c r="C13" s="167"/>
      <c r="E13" s="82">
        <v>206400000</v>
      </c>
      <c r="G13" s="83">
        <v>599534297775</v>
      </c>
      <c r="I13" s="83">
        <v>675854942400</v>
      </c>
      <c r="K13" s="83">
        <v>0</v>
      </c>
      <c r="M13" s="83">
        <v>0</v>
      </c>
      <c r="O13" s="83">
        <v>0</v>
      </c>
      <c r="Q13" s="83">
        <v>0</v>
      </c>
      <c r="S13" s="83">
        <v>206400000</v>
      </c>
      <c r="U13" s="83">
        <v>3335</v>
      </c>
      <c r="W13" s="83">
        <v>599534297775</v>
      </c>
      <c r="Y13" s="83">
        <v>683023100880</v>
      </c>
      <c r="AA13" s="84">
        <v>4.3022071711191101</v>
      </c>
      <c r="AC13" s="77"/>
    </row>
    <row r="14" spans="1:29" ht="21.75" customHeight="1">
      <c r="A14" s="167" t="s">
        <v>66</v>
      </c>
      <c r="B14" s="167"/>
      <c r="C14" s="167"/>
      <c r="E14" s="82">
        <v>63740921</v>
      </c>
      <c r="G14" s="83">
        <v>505607112881</v>
      </c>
      <c r="I14" s="83">
        <v>664106138647.03503</v>
      </c>
      <c r="K14" s="83">
        <v>0</v>
      </c>
      <c r="M14" s="83">
        <v>0</v>
      </c>
      <c r="O14" s="83">
        <v>0</v>
      </c>
      <c r="Q14" s="83">
        <v>0</v>
      </c>
      <c r="S14" s="83">
        <v>63740921</v>
      </c>
      <c r="U14" s="83">
        <v>10500</v>
      </c>
      <c r="W14" s="83">
        <v>505607112881</v>
      </c>
      <c r="Y14" s="83">
        <v>664106138647</v>
      </c>
      <c r="AA14" s="84">
        <v>4.183053528336389</v>
      </c>
      <c r="AC14" s="77"/>
    </row>
    <row r="15" spans="1:29" ht="21.75" customHeight="1">
      <c r="A15" s="167" t="s">
        <v>20</v>
      </c>
      <c r="B15" s="167"/>
      <c r="C15" s="167"/>
      <c r="E15" s="82">
        <v>625653651</v>
      </c>
      <c r="G15" s="83">
        <v>470218024878</v>
      </c>
      <c r="I15" s="83">
        <v>561218882843.104</v>
      </c>
      <c r="K15" s="83">
        <v>0</v>
      </c>
      <c r="M15" s="83">
        <v>0</v>
      </c>
      <c r="O15" s="83">
        <v>7</v>
      </c>
      <c r="Q15" s="83">
        <v>7</v>
      </c>
      <c r="S15" s="83">
        <v>625653644</v>
      </c>
      <c r="U15" s="83">
        <v>909</v>
      </c>
      <c r="W15" s="83">
        <v>470218024878</v>
      </c>
      <c r="Y15" s="83">
        <v>564322963270</v>
      </c>
      <c r="AA15" s="84">
        <v>3.5545420005258732</v>
      </c>
      <c r="AC15" s="77"/>
    </row>
    <row r="16" spans="1:29" ht="21.75" customHeight="1">
      <c r="A16" s="167" t="s">
        <v>26</v>
      </c>
      <c r="B16" s="167"/>
      <c r="C16" s="167"/>
      <c r="E16" s="82">
        <v>71400000</v>
      </c>
      <c r="G16" s="83">
        <v>237482144017</v>
      </c>
      <c r="I16" s="83">
        <v>491685661320</v>
      </c>
      <c r="K16" s="83">
        <v>0</v>
      </c>
      <c r="M16" s="83">
        <v>0</v>
      </c>
      <c r="O16" s="83">
        <v>0</v>
      </c>
      <c r="Q16" s="83">
        <v>0</v>
      </c>
      <c r="S16" s="83">
        <v>71400000</v>
      </c>
      <c r="U16" s="83">
        <v>6940</v>
      </c>
      <c r="W16" s="83">
        <v>237482144017</v>
      </c>
      <c r="Y16" s="83">
        <v>491685661320</v>
      </c>
      <c r="AA16" s="84">
        <v>3.0970161555911826</v>
      </c>
      <c r="AC16" s="77"/>
    </row>
    <row r="17" spans="1:29" ht="21.75" customHeight="1">
      <c r="A17" s="167" t="s">
        <v>25</v>
      </c>
      <c r="B17" s="167"/>
      <c r="C17" s="167"/>
      <c r="E17" s="82">
        <v>63695448</v>
      </c>
      <c r="G17" s="83">
        <v>281243903411</v>
      </c>
      <c r="I17" s="83">
        <v>388698955449.80402</v>
      </c>
      <c r="K17" s="83">
        <v>0</v>
      </c>
      <c r="M17" s="83">
        <v>0</v>
      </c>
      <c r="O17" s="83">
        <v>0</v>
      </c>
      <c r="Q17" s="83">
        <v>0</v>
      </c>
      <c r="S17" s="83">
        <v>63695448</v>
      </c>
      <c r="U17" s="83">
        <v>6150</v>
      </c>
      <c r="W17" s="83">
        <v>281243903411</v>
      </c>
      <c r="Y17" s="83">
        <v>388698955449</v>
      </c>
      <c r="AA17" s="84">
        <v>2.4483263177843737</v>
      </c>
      <c r="AC17" s="77"/>
    </row>
    <row r="18" spans="1:29" ht="21.75" customHeight="1">
      <c r="A18" s="167" t="s">
        <v>80</v>
      </c>
      <c r="B18" s="167"/>
      <c r="C18" s="167"/>
      <c r="E18" s="82">
        <v>23482082</v>
      </c>
      <c r="G18" s="83">
        <v>304870534894</v>
      </c>
      <c r="I18" s="83">
        <v>346246403421.23999</v>
      </c>
      <c r="K18" s="83">
        <v>0</v>
      </c>
      <c r="M18" s="83">
        <v>0</v>
      </c>
      <c r="O18" s="83">
        <v>0</v>
      </c>
      <c r="Q18" s="83">
        <v>0</v>
      </c>
      <c r="S18" s="83">
        <v>23482082</v>
      </c>
      <c r="U18" s="83">
        <v>14860</v>
      </c>
      <c r="W18" s="83">
        <v>304870534894</v>
      </c>
      <c r="Y18" s="83">
        <v>346246403421</v>
      </c>
      <c r="AA18" s="84">
        <v>2.1809273476296931</v>
      </c>
      <c r="AC18" s="77"/>
    </row>
    <row r="19" spans="1:29" ht="21.75" customHeight="1">
      <c r="A19" s="167" t="s">
        <v>89</v>
      </c>
      <c r="B19" s="167"/>
      <c r="C19" s="167"/>
      <c r="E19" s="82">
        <v>145143219</v>
      </c>
      <c r="G19" s="83">
        <v>242616552512</v>
      </c>
      <c r="I19" s="83">
        <v>282569715881.409</v>
      </c>
      <c r="K19" s="83">
        <v>0</v>
      </c>
      <c r="M19" s="83">
        <v>0</v>
      </c>
      <c r="O19" s="83">
        <v>0</v>
      </c>
      <c r="Q19" s="83">
        <v>0</v>
      </c>
      <c r="S19" s="83">
        <v>145143219</v>
      </c>
      <c r="U19" s="83">
        <v>1962</v>
      </c>
      <c r="W19" s="83">
        <v>242616552512</v>
      </c>
      <c r="Y19" s="83">
        <v>282569715881</v>
      </c>
      <c r="AA19" s="84">
        <v>1.7798423749329508</v>
      </c>
      <c r="AC19" s="77"/>
    </row>
    <row r="20" spans="1:29" ht="21.75" customHeight="1">
      <c r="A20" s="167" t="s">
        <v>19</v>
      </c>
      <c r="B20" s="167"/>
      <c r="C20" s="167"/>
      <c r="E20" s="86">
        <v>98513752</v>
      </c>
      <c r="G20" s="87">
        <v>240591485063</v>
      </c>
      <c r="I20" s="87">
        <v>257088393033.215</v>
      </c>
      <c r="K20" s="87">
        <v>0</v>
      </c>
      <c r="M20" s="87">
        <v>0</v>
      </c>
      <c r="O20" s="87">
        <v>0</v>
      </c>
      <c r="Q20" s="87">
        <v>0</v>
      </c>
      <c r="S20" s="87">
        <v>98513752</v>
      </c>
      <c r="U20" s="87">
        <v>2630</v>
      </c>
      <c r="W20" s="87">
        <v>240591485063</v>
      </c>
      <c r="Y20" s="87">
        <v>257088393033</v>
      </c>
      <c r="AA20" s="84">
        <v>1.6193413175821441</v>
      </c>
      <c r="AC20" s="77"/>
    </row>
    <row r="21" spans="1:29" ht="21.75" customHeight="1">
      <c r="A21" s="167" t="s">
        <v>31</v>
      </c>
      <c r="B21" s="167"/>
      <c r="C21" s="167"/>
      <c r="E21" s="82">
        <v>19464398</v>
      </c>
      <c r="G21" s="83">
        <v>131872531641</v>
      </c>
      <c r="I21" s="83">
        <v>251699242667.491</v>
      </c>
      <c r="K21" s="83">
        <v>0</v>
      </c>
      <c r="M21" s="83">
        <v>0</v>
      </c>
      <c r="O21" s="83">
        <v>1</v>
      </c>
      <c r="Q21" s="83">
        <v>1</v>
      </c>
      <c r="S21" s="83">
        <v>19464397</v>
      </c>
      <c r="U21" s="83">
        <v>13032</v>
      </c>
      <c r="W21" s="83">
        <v>131872531641</v>
      </c>
      <c r="Y21" s="83">
        <v>251699229736</v>
      </c>
      <c r="AA21" s="84">
        <v>1.5853962036426397</v>
      </c>
      <c r="AC21" s="77"/>
    </row>
    <row r="22" spans="1:29" ht="21.75" customHeight="1">
      <c r="A22" s="167" t="s">
        <v>77</v>
      </c>
      <c r="B22" s="167"/>
      <c r="C22" s="167"/>
      <c r="E22" s="82">
        <v>74772143</v>
      </c>
      <c r="G22" s="83">
        <v>272887358583</v>
      </c>
      <c r="I22" s="83">
        <v>216201765731.05399</v>
      </c>
      <c r="K22" s="83">
        <v>0</v>
      </c>
      <c r="M22" s="83">
        <v>0</v>
      </c>
      <c r="O22" s="83">
        <v>0</v>
      </c>
      <c r="Q22" s="83">
        <v>0</v>
      </c>
      <c r="S22" s="83">
        <v>74772143</v>
      </c>
      <c r="U22" s="83">
        <v>2914</v>
      </c>
      <c r="W22" s="83">
        <v>272887358583</v>
      </c>
      <c r="Y22" s="83">
        <v>216201765731</v>
      </c>
      <c r="AA22" s="84">
        <v>1.3618057511351125</v>
      </c>
      <c r="AC22" s="77"/>
    </row>
    <row r="23" spans="1:29" ht="21.75" customHeight="1">
      <c r="A23" s="167" t="s">
        <v>28</v>
      </c>
      <c r="B23" s="167"/>
      <c r="C23" s="167"/>
      <c r="E23" s="82">
        <v>3731467</v>
      </c>
      <c r="G23" s="83">
        <v>199791158959</v>
      </c>
      <c r="I23" s="83">
        <v>195128219456.74301</v>
      </c>
      <c r="K23" s="83">
        <v>0</v>
      </c>
      <c r="M23" s="83">
        <v>0</v>
      </c>
      <c r="O23" s="83">
        <v>0</v>
      </c>
      <c r="Q23" s="83">
        <v>0</v>
      </c>
      <c r="S23" s="83">
        <v>3731467</v>
      </c>
      <c r="U23" s="83">
        <v>52700</v>
      </c>
      <c r="W23" s="83">
        <v>199791158959</v>
      </c>
      <c r="Y23" s="83">
        <v>195128219456</v>
      </c>
      <c r="AA23" s="84">
        <v>1.2290682759481</v>
      </c>
      <c r="AC23" s="77"/>
    </row>
    <row r="24" spans="1:29" ht="21.75" customHeight="1">
      <c r="A24" s="167" t="s">
        <v>37</v>
      </c>
      <c r="B24" s="167"/>
      <c r="C24" s="167"/>
      <c r="E24" s="82">
        <v>66640310</v>
      </c>
      <c r="G24" s="83">
        <v>136891931260</v>
      </c>
      <c r="I24" s="83">
        <v>188258388609.33401</v>
      </c>
      <c r="K24" s="83">
        <v>0</v>
      </c>
      <c r="M24" s="83">
        <v>0</v>
      </c>
      <c r="O24" s="83">
        <v>0</v>
      </c>
      <c r="Q24" s="83">
        <v>0</v>
      </c>
      <c r="S24" s="83">
        <v>66640310</v>
      </c>
      <c r="U24" s="83">
        <v>2847</v>
      </c>
      <c r="W24" s="83">
        <v>136891931260</v>
      </c>
      <c r="Y24" s="83">
        <v>188258388609</v>
      </c>
      <c r="AA24" s="84">
        <v>1.185796773862358</v>
      </c>
      <c r="AC24" s="77"/>
    </row>
    <row r="25" spans="1:29" ht="21.75" customHeight="1">
      <c r="A25" s="167" t="s">
        <v>40</v>
      </c>
      <c r="B25" s="167"/>
      <c r="C25" s="167"/>
      <c r="E25" s="82">
        <v>14703809</v>
      </c>
      <c r="G25" s="83">
        <v>173569248773</v>
      </c>
      <c r="I25" s="83">
        <v>185878492608.918</v>
      </c>
      <c r="K25" s="83">
        <v>0</v>
      </c>
      <c r="M25" s="83">
        <v>0</v>
      </c>
      <c r="O25" s="83">
        <v>0</v>
      </c>
      <c r="Q25" s="83">
        <v>0</v>
      </c>
      <c r="S25" s="83">
        <v>14703809</v>
      </c>
      <c r="U25" s="83">
        <v>12740</v>
      </c>
      <c r="W25" s="83">
        <v>173569248773</v>
      </c>
      <c r="Y25" s="83">
        <v>185878492608</v>
      </c>
      <c r="AA25" s="84">
        <v>1.1708063502166157</v>
      </c>
      <c r="AC25" s="77"/>
    </row>
    <row r="26" spans="1:29" ht="21.75" customHeight="1">
      <c r="A26" s="167" t="s">
        <v>29</v>
      </c>
      <c r="B26" s="167"/>
      <c r="C26" s="167"/>
      <c r="E26" s="82">
        <v>2000000</v>
      </c>
      <c r="G26" s="83">
        <v>160718662980</v>
      </c>
      <c r="I26" s="83">
        <v>181732265960</v>
      </c>
      <c r="K26" s="83">
        <v>0</v>
      </c>
      <c r="M26" s="83">
        <v>0</v>
      </c>
      <c r="O26" s="83">
        <v>0</v>
      </c>
      <c r="Q26" s="83">
        <v>0</v>
      </c>
      <c r="S26" s="83">
        <v>2000000</v>
      </c>
      <c r="U26" s="83">
        <v>93144</v>
      </c>
      <c r="W26" s="83">
        <v>160718662980</v>
      </c>
      <c r="Y26" s="83">
        <v>184847993760</v>
      </c>
      <c r="AA26" s="84">
        <v>1.164315472341499</v>
      </c>
      <c r="AC26" s="77"/>
    </row>
    <row r="27" spans="1:29" ht="21.75" customHeight="1">
      <c r="A27" s="167" t="s">
        <v>43</v>
      </c>
      <c r="B27" s="167"/>
      <c r="C27" s="167"/>
      <c r="E27" s="82">
        <v>17892763</v>
      </c>
      <c r="G27" s="83">
        <v>167164602099</v>
      </c>
      <c r="I27" s="83">
        <v>179675053653.14099</v>
      </c>
      <c r="K27" s="83">
        <v>0</v>
      </c>
      <c r="M27" s="83">
        <v>0</v>
      </c>
      <c r="O27" s="83">
        <v>0</v>
      </c>
      <c r="Q27" s="83">
        <v>0</v>
      </c>
      <c r="S27" s="83">
        <v>17892763</v>
      </c>
      <c r="U27" s="83">
        <v>10120</v>
      </c>
      <c r="W27" s="83">
        <v>167164602099</v>
      </c>
      <c r="Y27" s="83">
        <v>179675053653</v>
      </c>
      <c r="AA27" s="84">
        <v>1.1317322990997276</v>
      </c>
      <c r="AC27" s="77"/>
    </row>
    <row r="28" spans="1:29" ht="21.75" customHeight="1">
      <c r="A28" s="167" t="s">
        <v>30</v>
      </c>
      <c r="B28" s="167"/>
      <c r="C28" s="167"/>
      <c r="E28" s="82">
        <v>64511742</v>
      </c>
      <c r="G28" s="83">
        <v>226009171725</v>
      </c>
      <c r="I28" s="83">
        <v>175395801482.09201</v>
      </c>
      <c r="K28" s="83">
        <v>0</v>
      </c>
      <c r="M28" s="83">
        <v>0</v>
      </c>
      <c r="O28" s="83">
        <v>0</v>
      </c>
      <c r="Q28" s="83">
        <v>0</v>
      </c>
      <c r="S28" s="83">
        <v>64511742</v>
      </c>
      <c r="U28" s="83">
        <v>2740</v>
      </c>
      <c r="W28" s="83">
        <v>226009171725</v>
      </c>
      <c r="Y28" s="83">
        <v>175395801482</v>
      </c>
      <c r="AA28" s="84">
        <v>1.1047782629135667</v>
      </c>
      <c r="AC28" s="77"/>
    </row>
    <row r="29" spans="1:29" ht="21.75" customHeight="1">
      <c r="A29" s="167" t="s">
        <v>36</v>
      </c>
      <c r="B29" s="167"/>
      <c r="C29" s="167"/>
      <c r="E29" s="82">
        <v>28973286</v>
      </c>
      <c r="G29" s="83">
        <v>130210356395</v>
      </c>
      <c r="I29" s="83">
        <v>167896043395.44501</v>
      </c>
      <c r="K29" s="83">
        <v>0</v>
      </c>
      <c r="M29" s="83">
        <v>0</v>
      </c>
      <c r="O29" s="83">
        <v>0</v>
      </c>
      <c r="Q29" s="83">
        <v>0</v>
      </c>
      <c r="S29" s="83">
        <v>28973286</v>
      </c>
      <c r="U29" s="83">
        <v>5840</v>
      </c>
      <c r="W29" s="83">
        <v>130210356395</v>
      </c>
      <c r="Y29" s="83">
        <v>167896043395</v>
      </c>
      <c r="AA29" s="84">
        <v>1.0575389924086902</v>
      </c>
      <c r="AC29" s="77"/>
    </row>
    <row r="30" spans="1:29" ht="21.75" customHeight="1">
      <c r="A30" s="167" t="s">
        <v>21</v>
      </c>
      <c r="B30" s="167"/>
      <c r="C30" s="167"/>
      <c r="E30" s="82">
        <v>82419094</v>
      </c>
      <c r="G30" s="83">
        <v>111074811406</v>
      </c>
      <c r="I30" s="83">
        <v>165526756672.44101</v>
      </c>
      <c r="K30" s="83">
        <v>0</v>
      </c>
      <c r="M30" s="83">
        <v>0</v>
      </c>
      <c r="O30" s="83">
        <v>0</v>
      </c>
      <c r="Q30" s="83">
        <v>0</v>
      </c>
      <c r="S30" s="83">
        <v>82419094</v>
      </c>
      <c r="U30" s="83">
        <v>2024</v>
      </c>
      <c r="W30" s="83">
        <v>111074811406</v>
      </c>
      <c r="Y30" s="83">
        <v>165526756672</v>
      </c>
      <c r="AA30" s="84">
        <v>1.0426153941921801</v>
      </c>
      <c r="AC30" s="77"/>
    </row>
    <row r="31" spans="1:29" ht="21.75" customHeight="1">
      <c r="A31" s="167" t="s">
        <v>76</v>
      </c>
      <c r="B31" s="167"/>
      <c r="C31" s="167"/>
      <c r="E31" s="82">
        <v>19804173</v>
      </c>
      <c r="G31" s="83">
        <v>167876154364</v>
      </c>
      <c r="I31" s="83">
        <v>162317976494.785</v>
      </c>
      <c r="K31" s="83">
        <v>0</v>
      </c>
      <c r="M31" s="83">
        <v>0</v>
      </c>
      <c r="O31" s="83">
        <v>0</v>
      </c>
      <c r="Q31" s="83">
        <v>0</v>
      </c>
      <c r="S31" s="83">
        <v>19804173</v>
      </c>
      <c r="U31" s="83">
        <v>8260</v>
      </c>
      <c r="W31" s="83">
        <v>167876154364</v>
      </c>
      <c r="Y31" s="83">
        <v>162317976494</v>
      </c>
      <c r="AA31" s="84">
        <v>1.022404017630318</v>
      </c>
      <c r="AC31" s="77"/>
    </row>
    <row r="32" spans="1:29" ht="21.75" customHeight="1">
      <c r="A32" s="167" t="s">
        <v>46</v>
      </c>
      <c r="B32" s="167"/>
      <c r="C32" s="167"/>
      <c r="E32" s="82">
        <v>25000000</v>
      </c>
      <c r="G32" s="83">
        <v>115594023173</v>
      </c>
      <c r="I32" s="83">
        <v>153553782500</v>
      </c>
      <c r="K32" s="83">
        <v>0</v>
      </c>
      <c r="M32" s="83">
        <v>0</v>
      </c>
      <c r="O32" s="83">
        <v>0</v>
      </c>
      <c r="Q32" s="83">
        <v>0</v>
      </c>
      <c r="S32" s="83">
        <v>25000000</v>
      </c>
      <c r="U32" s="83">
        <v>6190</v>
      </c>
      <c r="W32" s="83">
        <v>115594023173</v>
      </c>
      <c r="Y32" s="83">
        <v>153553782500</v>
      </c>
      <c r="AA32" s="84">
        <v>0.9672003529204618</v>
      </c>
      <c r="AC32" s="77"/>
    </row>
    <row r="33" spans="1:29" ht="21.75" customHeight="1">
      <c r="A33" s="167" t="s">
        <v>90</v>
      </c>
      <c r="B33" s="167"/>
      <c r="C33" s="167"/>
      <c r="E33" s="82">
        <v>19000000</v>
      </c>
      <c r="G33" s="83">
        <v>102456643861</v>
      </c>
      <c r="I33" s="83">
        <v>150825040000</v>
      </c>
      <c r="K33" s="83">
        <v>0</v>
      </c>
      <c r="M33" s="83">
        <v>0</v>
      </c>
      <c r="O33" s="83">
        <v>0</v>
      </c>
      <c r="Q33" s="83">
        <v>0</v>
      </c>
      <c r="S33" s="83">
        <v>19000000</v>
      </c>
      <c r="U33" s="83">
        <v>8000</v>
      </c>
      <c r="W33" s="83">
        <v>102456643861</v>
      </c>
      <c r="Y33" s="83">
        <v>150825040000</v>
      </c>
      <c r="AA33" s="84">
        <v>0.95001262451638246</v>
      </c>
      <c r="AC33" s="77"/>
    </row>
    <row r="34" spans="1:29" ht="21.75" customHeight="1">
      <c r="A34" s="167" t="s">
        <v>35</v>
      </c>
      <c r="B34" s="167"/>
      <c r="C34" s="167"/>
      <c r="E34" s="82">
        <v>2409776</v>
      </c>
      <c r="G34" s="83">
        <v>116459459835</v>
      </c>
      <c r="I34" s="83">
        <v>145214444246.20999</v>
      </c>
      <c r="K34" s="83">
        <v>0</v>
      </c>
      <c r="M34" s="83">
        <v>0</v>
      </c>
      <c r="O34" s="83">
        <v>0</v>
      </c>
      <c r="Q34" s="83">
        <v>0</v>
      </c>
      <c r="S34" s="83">
        <v>2409776</v>
      </c>
      <c r="U34" s="83">
        <v>60730</v>
      </c>
      <c r="W34" s="83">
        <v>116459459835</v>
      </c>
      <c r="Y34" s="83">
        <v>145214444246</v>
      </c>
      <c r="AA34" s="84">
        <v>0.91467275789106606</v>
      </c>
      <c r="AC34" s="77"/>
    </row>
    <row r="35" spans="1:29" ht="21.75" customHeight="1">
      <c r="A35" s="167" t="s">
        <v>22</v>
      </c>
      <c r="B35" s="167"/>
      <c r="C35" s="167"/>
      <c r="E35" s="82">
        <v>15000000</v>
      </c>
      <c r="G35" s="83">
        <v>98195965216</v>
      </c>
      <c r="I35" s="83">
        <v>134700652500</v>
      </c>
      <c r="K35" s="83">
        <v>0</v>
      </c>
      <c r="M35" s="83">
        <v>0</v>
      </c>
      <c r="O35" s="83">
        <v>0</v>
      </c>
      <c r="Q35" s="83">
        <v>0</v>
      </c>
      <c r="S35" s="83">
        <v>15000000</v>
      </c>
      <c r="U35" s="83">
        <v>9050</v>
      </c>
      <c r="W35" s="83">
        <v>98195965216</v>
      </c>
      <c r="Y35" s="83">
        <v>134700652500</v>
      </c>
      <c r="AA35" s="84">
        <v>0.84844877485591386</v>
      </c>
      <c r="AC35" s="77"/>
    </row>
    <row r="36" spans="1:29" ht="21.75" customHeight="1">
      <c r="A36" s="167" t="s">
        <v>33</v>
      </c>
      <c r="B36" s="167"/>
      <c r="C36" s="167"/>
      <c r="E36" s="82">
        <v>3000000</v>
      </c>
      <c r="G36" s="83">
        <v>176499178344</v>
      </c>
      <c r="I36" s="83">
        <v>130384278000</v>
      </c>
      <c r="K36" s="83">
        <v>0</v>
      </c>
      <c r="M36" s="83">
        <v>0</v>
      </c>
      <c r="O36" s="83">
        <v>0</v>
      </c>
      <c r="Q36" s="83">
        <v>0</v>
      </c>
      <c r="S36" s="83">
        <v>3000000</v>
      </c>
      <c r="U36" s="83">
        <v>43800</v>
      </c>
      <c r="W36" s="83">
        <v>176499178344</v>
      </c>
      <c r="Y36" s="83">
        <v>130384278000</v>
      </c>
      <c r="AA36" s="84">
        <v>0.82126091356218844</v>
      </c>
      <c r="AC36" s="77"/>
    </row>
    <row r="37" spans="1:29" ht="21.75" customHeight="1">
      <c r="A37" s="167" t="s">
        <v>68</v>
      </c>
      <c r="B37" s="167"/>
      <c r="C37" s="167"/>
      <c r="E37" s="82">
        <v>14784706</v>
      </c>
      <c r="G37" s="83">
        <v>84622978188</v>
      </c>
      <c r="I37" s="83">
        <v>126605726521.211</v>
      </c>
      <c r="K37" s="83">
        <v>0</v>
      </c>
      <c r="M37" s="83">
        <v>0</v>
      </c>
      <c r="O37" s="83">
        <v>0</v>
      </c>
      <c r="Q37" s="83">
        <v>0</v>
      </c>
      <c r="S37" s="83">
        <v>14784706</v>
      </c>
      <c r="U37" s="83">
        <v>8630</v>
      </c>
      <c r="W37" s="83">
        <v>84622978188</v>
      </c>
      <c r="Y37" s="83">
        <v>126605726521</v>
      </c>
      <c r="AA37" s="84">
        <v>0.79746067715956559</v>
      </c>
      <c r="AC37" s="77"/>
    </row>
    <row r="38" spans="1:29" ht="21.75" customHeight="1">
      <c r="A38" s="167" t="s">
        <v>85</v>
      </c>
      <c r="B38" s="167"/>
      <c r="C38" s="167"/>
      <c r="E38" s="82">
        <v>2175000</v>
      </c>
      <c r="G38" s="83">
        <v>107153957507</v>
      </c>
      <c r="I38" s="83">
        <v>122261307712.5</v>
      </c>
      <c r="K38" s="83">
        <v>0</v>
      </c>
      <c r="M38" s="83">
        <v>0</v>
      </c>
      <c r="O38" s="83">
        <v>0</v>
      </c>
      <c r="Q38" s="83">
        <v>0</v>
      </c>
      <c r="S38" s="83">
        <v>2175000</v>
      </c>
      <c r="U38" s="83">
        <v>56650</v>
      </c>
      <c r="W38" s="83">
        <v>107153957507</v>
      </c>
      <c r="Y38" s="83">
        <v>122261307712</v>
      </c>
      <c r="AA38" s="84">
        <v>0.7700961711416231</v>
      </c>
      <c r="AC38" s="77"/>
    </row>
    <row r="39" spans="1:29" ht="21.75" customHeight="1">
      <c r="A39" s="167" t="s">
        <v>92</v>
      </c>
      <c r="B39" s="167"/>
      <c r="C39" s="167"/>
      <c r="E39" s="82">
        <v>10000000</v>
      </c>
      <c r="G39" s="83">
        <v>156515849830</v>
      </c>
      <c r="I39" s="83">
        <v>121553075000</v>
      </c>
      <c r="K39" s="83">
        <v>0</v>
      </c>
      <c r="M39" s="83">
        <v>0</v>
      </c>
      <c r="O39" s="83">
        <v>0</v>
      </c>
      <c r="Q39" s="83">
        <v>0</v>
      </c>
      <c r="S39" s="83">
        <v>10000000</v>
      </c>
      <c r="U39" s="83">
        <v>12250</v>
      </c>
      <c r="W39" s="83">
        <v>156515849830</v>
      </c>
      <c r="Y39" s="83">
        <v>121553075000</v>
      </c>
      <c r="AA39" s="84">
        <v>0.76563517436353201</v>
      </c>
      <c r="AC39" s="77"/>
    </row>
    <row r="40" spans="1:29" ht="21.75" customHeight="1">
      <c r="A40" s="167" t="s">
        <v>48</v>
      </c>
      <c r="B40" s="167"/>
      <c r="C40" s="167"/>
      <c r="E40" s="82">
        <v>20000000</v>
      </c>
      <c r="G40" s="83">
        <v>113254056431</v>
      </c>
      <c r="I40" s="83">
        <v>121056940000</v>
      </c>
      <c r="K40" s="83">
        <v>0</v>
      </c>
      <c r="M40" s="83">
        <v>0</v>
      </c>
      <c r="O40" s="83">
        <v>0</v>
      </c>
      <c r="Q40" s="83">
        <v>0</v>
      </c>
      <c r="S40" s="83">
        <v>20000000</v>
      </c>
      <c r="U40" s="83">
        <v>6100</v>
      </c>
      <c r="W40" s="83">
        <v>113254056431</v>
      </c>
      <c r="Y40" s="83">
        <v>121056940000</v>
      </c>
      <c r="AA40" s="84">
        <v>0.7625101328355175</v>
      </c>
      <c r="AC40" s="77"/>
    </row>
    <row r="41" spans="1:29" ht="21.75" customHeight="1">
      <c r="A41" s="167" t="s">
        <v>61</v>
      </c>
      <c r="B41" s="167"/>
      <c r="C41" s="167"/>
      <c r="E41" s="82">
        <v>13750000</v>
      </c>
      <c r="G41" s="83">
        <v>90535273908</v>
      </c>
      <c r="I41" s="83">
        <v>120883292750</v>
      </c>
      <c r="K41" s="83">
        <v>0</v>
      </c>
      <c r="M41" s="83">
        <v>0</v>
      </c>
      <c r="O41" s="83">
        <v>0</v>
      </c>
      <c r="Q41" s="83">
        <v>0</v>
      </c>
      <c r="S41" s="83">
        <v>13750000</v>
      </c>
      <c r="U41" s="83">
        <v>8860</v>
      </c>
      <c r="W41" s="83">
        <v>90535273908</v>
      </c>
      <c r="Y41" s="83">
        <v>120883292750</v>
      </c>
      <c r="AA41" s="84">
        <v>0.76141636830071247</v>
      </c>
      <c r="AC41" s="77"/>
    </row>
    <row r="42" spans="1:29" ht="21.75" customHeight="1">
      <c r="A42" s="167" t="s">
        <v>96</v>
      </c>
      <c r="B42" s="167"/>
      <c r="C42" s="167"/>
      <c r="E42" s="82">
        <v>21092612</v>
      </c>
      <c r="G42" s="83">
        <v>168209532980</v>
      </c>
      <c r="I42" s="83">
        <v>120345005128.13</v>
      </c>
      <c r="K42" s="83">
        <v>0</v>
      </c>
      <c r="M42" s="83">
        <v>0</v>
      </c>
      <c r="O42" s="83">
        <v>0</v>
      </c>
      <c r="Q42" s="83">
        <v>0</v>
      </c>
      <c r="S42" s="83">
        <v>21092612</v>
      </c>
      <c r="U42" s="83">
        <v>5750</v>
      </c>
      <c r="W42" s="83">
        <v>168209532980</v>
      </c>
      <c r="Y42" s="83">
        <v>120345005128</v>
      </c>
      <c r="AA42" s="84">
        <v>0.75802581699357607</v>
      </c>
      <c r="AC42" s="77"/>
    </row>
    <row r="43" spans="1:29" ht="21.75" customHeight="1">
      <c r="A43" s="167" t="s">
        <v>38</v>
      </c>
      <c r="B43" s="167"/>
      <c r="C43" s="167"/>
      <c r="E43" s="82">
        <v>19370177</v>
      </c>
      <c r="G43" s="83">
        <v>151494356311</v>
      </c>
      <c r="I43" s="83">
        <v>118378724030.295</v>
      </c>
      <c r="K43" s="83">
        <v>0</v>
      </c>
      <c r="M43" s="83">
        <v>0</v>
      </c>
      <c r="O43" s="83">
        <v>1</v>
      </c>
      <c r="Q43" s="83">
        <v>1</v>
      </c>
      <c r="S43" s="83">
        <v>19370176</v>
      </c>
      <c r="U43" s="83">
        <v>6159</v>
      </c>
      <c r="W43" s="83">
        <v>151494356311</v>
      </c>
      <c r="Y43" s="83">
        <v>118378717918</v>
      </c>
      <c r="AA43" s="84">
        <v>0.7456406210544595</v>
      </c>
      <c r="AC43" s="77"/>
    </row>
    <row r="44" spans="1:29" ht="21.75" customHeight="1">
      <c r="A44" s="167" t="s">
        <v>93</v>
      </c>
      <c r="B44" s="167"/>
      <c r="C44" s="167"/>
      <c r="E44" s="82">
        <v>18746870</v>
      </c>
      <c r="G44" s="83">
        <v>117115576352</v>
      </c>
      <c r="I44" s="83">
        <v>117936405445.666</v>
      </c>
      <c r="K44" s="83">
        <v>0</v>
      </c>
      <c r="M44" s="83">
        <v>0</v>
      </c>
      <c r="O44" s="83">
        <v>0</v>
      </c>
      <c r="Q44" s="83">
        <v>0</v>
      </c>
      <c r="S44" s="83">
        <v>18746870</v>
      </c>
      <c r="U44" s="83">
        <v>6340</v>
      </c>
      <c r="W44" s="83">
        <v>117115576352</v>
      </c>
      <c r="Y44" s="83">
        <v>117936405445</v>
      </c>
      <c r="AA44" s="84">
        <v>0.74285459538305199</v>
      </c>
      <c r="AC44" s="77"/>
    </row>
    <row r="45" spans="1:29" ht="21.75" customHeight="1">
      <c r="A45" s="167" t="s">
        <v>51</v>
      </c>
      <c r="B45" s="167"/>
      <c r="C45" s="167"/>
      <c r="E45" s="82">
        <v>3000000</v>
      </c>
      <c r="G45" s="83">
        <v>108052817352</v>
      </c>
      <c r="I45" s="83">
        <v>104188350000</v>
      </c>
      <c r="K45" s="83">
        <v>0</v>
      </c>
      <c r="M45" s="83">
        <v>0</v>
      </c>
      <c r="O45" s="83">
        <v>0</v>
      </c>
      <c r="Q45" s="83">
        <v>0</v>
      </c>
      <c r="S45" s="83">
        <v>3000000</v>
      </c>
      <c r="U45" s="83">
        <v>35000</v>
      </c>
      <c r="W45" s="83">
        <v>108052817352</v>
      </c>
      <c r="Y45" s="83">
        <v>104188350000</v>
      </c>
      <c r="AA45" s="84">
        <v>0.65625872088302728</v>
      </c>
      <c r="AC45" s="77"/>
    </row>
    <row r="46" spans="1:29" ht="21.75" customHeight="1">
      <c r="A46" s="167" t="s">
        <v>42</v>
      </c>
      <c r="B46" s="167"/>
      <c r="C46" s="167"/>
      <c r="E46" s="82">
        <v>50000000</v>
      </c>
      <c r="G46" s="83">
        <v>132953245300</v>
      </c>
      <c r="I46" s="83">
        <v>101658061500</v>
      </c>
      <c r="K46" s="83">
        <v>0</v>
      </c>
      <c r="M46" s="83">
        <v>0</v>
      </c>
      <c r="O46" s="83">
        <v>0</v>
      </c>
      <c r="Q46" s="83">
        <v>0</v>
      </c>
      <c r="S46" s="83">
        <v>50000000</v>
      </c>
      <c r="U46" s="83">
        <v>2049</v>
      </c>
      <c r="W46" s="83">
        <v>132953245300</v>
      </c>
      <c r="Y46" s="83">
        <v>101658061500</v>
      </c>
      <c r="AA46" s="84">
        <v>0.64032100909015388</v>
      </c>
      <c r="AC46" s="77"/>
    </row>
    <row r="47" spans="1:29" ht="21.75" customHeight="1">
      <c r="A47" s="167" t="s">
        <v>52</v>
      </c>
      <c r="B47" s="167"/>
      <c r="C47" s="167"/>
      <c r="E47" s="82">
        <v>9734574</v>
      </c>
      <c r="G47" s="83">
        <v>112498715242</v>
      </c>
      <c r="I47" s="83">
        <v>132236169421.396</v>
      </c>
      <c r="K47" s="83">
        <v>576864</v>
      </c>
      <c r="M47" s="83">
        <v>0</v>
      </c>
      <c r="O47" s="83">
        <v>1</v>
      </c>
      <c r="Q47" s="83">
        <v>1</v>
      </c>
      <c r="S47" s="83">
        <v>10311437</v>
      </c>
      <c r="U47" s="83">
        <v>9927</v>
      </c>
      <c r="W47" s="83">
        <v>86820205984</v>
      </c>
      <c r="Y47" s="83">
        <v>101570379659</v>
      </c>
      <c r="AA47" s="84">
        <v>0.6397687211153531</v>
      </c>
      <c r="AC47" s="77"/>
    </row>
    <row r="48" spans="1:29" ht="21.75" customHeight="1">
      <c r="A48" s="167" t="s">
        <v>97</v>
      </c>
      <c r="B48" s="167"/>
      <c r="C48" s="167"/>
      <c r="E48" s="82">
        <v>14000000</v>
      </c>
      <c r="G48" s="83">
        <v>69126249589</v>
      </c>
      <c r="I48" s="83">
        <v>100993240600</v>
      </c>
      <c r="K48" s="83">
        <v>0</v>
      </c>
      <c r="M48" s="83">
        <v>0</v>
      </c>
      <c r="O48" s="83">
        <v>0</v>
      </c>
      <c r="Q48" s="83">
        <v>0</v>
      </c>
      <c r="S48" s="83">
        <v>14000000</v>
      </c>
      <c r="U48" s="83">
        <v>7270</v>
      </c>
      <c r="W48" s="83">
        <v>69126249589</v>
      </c>
      <c r="Y48" s="83">
        <v>100993240600</v>
      </c>
      <c r="AA48" s="84">
        <v>0.63613345344261452</v>
      </c>
      <c r="AC48" s="77"/>
    </row>
    <row r="49" spans="1:29" ht="21.75" customHeight="1">
      <c r="A49" s="167" t="s">
        <v>91</v>
      </c>
      <c r="B49" s="167"/>
      <c r="C49" s="167"/>
      <c r="E49" s="82">
        <v>5000000</v>
      </c>
      <c r="G49" s="83">
        <v>88902659689</v>
      </c>
      <c r="I49" s="83">
        <v>100368110500</v>
      </c>
      <c r="K49" s="83">
        <v>0</v>
      </c>
      <c r="M49" s="83">
        <v>0</v>
      </c>
      <c r="O49" s="83">
        <v>0</v>
      </c>
      <c r="Q49" s="83">
        <v>0</v>
      </c>
      <c r="S49" s="83">
        <v>5000000</v>
      </c>
      <c r="U49" s="83">
        <v>20230</v>
      </c>
      <c r="W49" s="83">
        <v>88902659689</v>
      </c>
      <c r="Y49" s="83">
        <v>100368110500</v>
      </c>
      <c r="AA49" s="84">
        <v>0.63219590111731638</v>
      </c>
      <c r="AC49" s="77"/>
    </row>
    <row r="50" spans="1:29" ht="21.75" customHeight="1">
      <c r="A50" s="167" t="s">
        <v>60</v>
      </c>
      <c r="B50" s="167"/>
      <c r="C50" s="167"/>
      <c r="E50" s="82">
        <v>750000</v>
      </c>
      <c r="G50" s="83">
        <v>39408189477</v>
      </c>
      <c r="I50" s="83">
        <v>94498833450</v>
      </c>
      <c r="K50" s="83">
        <v>0</v>
      </c>
      <c r="M50" s="83">
        <v>0</v>
      </c>
      <c r="O50" s="83">
        <v>0</v>
      </c>
      <c r="Q50" s="83">
        <v>0</v>
      </c>
      <c r="S50" s="83">
        <v>750000</v>
      </c>
      <c r="U50" s="83">
        <v>126980</v>
      </c>
      <c r="W50" s="83">
        <v>39408189477</v>
      </c>
      <c r="Y50" s="83">
        <v>94498833450</v>
      </c>
      <c r="AA50" s="84">
        <v>0.59522665984090584</v>
      </c>
      <c r="AC50" s="77"/>
    </row>
    <row r="51" spans="1:29" ht="21.75" customHeight="1">
      <c r="A51" s="167" t="s">
        <v>49</v>
      </c>
      <c r="B51" s="167"/>
      <c r="C51" s="167"/>
      <c r="E51" s="82">
        <v>5000000</v>
      </c>
      <c r="G51" s="83">
        <v>106242468868</v>
      </c>
      <c r="I51" s="83">
        <v>94116809500</v>
      </c>
      <c r="K51" s="83">
        <v>0</v>
      </c>
      <c r="M51" s="83">
        <v>0</v>
      </c>
      <c r="O51" s="83">
        <v>0</v>
      </c>
      <c r="Q51" s="83">
        <v>0</v>
      </c>
      <c r="S51" s="83">
        <v>5000000</v>
      </c>
      <c r="U51" s="83">
        <v>18970</v>
      </c>
      <c r="W51" s="83">
        <v>106242468868</v>
      </c>
      <c r="Y51" s="83">
        <v>94116809500</v>
      </c>
      <c r="AA51" s="84">
        <v>0.59282037786433472</v>
      </c>
      <c r="AC51" s="77"/>
    </row>
    <row r="52" spans="1:29" ht="21.75" customHeight="1">
      <c r="A52" s="167" t="s">
        <v>64</v>
      </c>
      <c r="B52" s="167"/>
      <c r="C52" s="167"/>
      <c r="E52" s="82">
        <v>27007677</v>
      </c>
      <c r="G52" s="83">
        <v>59849507460</v>
      </c>
      <c r="I52" s="83">
        <v>91598666370.908203</v>
      </c>
      <c r="K52" s="83">
        <v>0</v>
      </c>
      <c r="M52" s="83">
        <v>0</v>
      </c>
      <c r="O52" s="83">
        <v>0</v>
      </c>
      <c r="Q52" s="83">
        <v>0</v>
      </c>
      <c r="S52" s="83">
        <v>27007677</v>
      </c>
      <c r="U52" s="83">
        <v>3418</v>
      </c>
      <c r="W52" s="83">
        <v>59849507460</v>
      </c>
      <c r="Y52" s="83">
        <v>91598666370</v>
      </c>
      <c r="AA52" s="84">
        <v>0.57695916699484517</v>
      </c>
      <c r="AC52" s="77"/>
    </row>
    <row r="53" spans="1:29" ht="21.75" customHeight="1">
      <c r="A53" s="167" t="s">
        <v>75</v>
      </c>
      <c r="B53" s="167"/>
      <c r="C53" s="167"/>
      <c r="E53" s="82">
        <v>25523066</v>
      </c>
      <c r="G53" s="83">
        <v>101211534461</v>
      </c>
      <c r="I53" s="83">
        <v>89931818857.060806</v>
      </c>
      <c r="K53" s="83">
        <v>0</v>
      </c>
      <c r="M53" s="83">
        <v>0</v>
      </c>
      <c r="O53" s="83">
        <v>0</v>
      </c>
      <c r="Q53" s="83">
        <v>0</v>
      </c>
      <c r="S53" s="83">
        <v>25523066</v>
      </c>
      <c r="U53" s="83">
        <v>3551</v>
      </c>
      <c r="W53" s="83">
        <v>101211534461</v>
      </c>
      <c r="Y53" s="83">
        <v>89931818857</v>
      </c>
      <c r="AA53" s="84">
        <v>0.5664600736049562</v>
      </c>
      <c r="AC53" s="77"/>
    </row>
    <row r="54" spans="1:29" ht="21.75" customHeight="1">
      <c r="A54" s="167" t="s">
        <v>70</v>
      </c>
      <c r="B54" s="167"/>
      <c r="C54" s="167"/>
      <c r="E54" s="82">
        <v>7079893</v>
      </c>
      <c r="G54" s="83">
        <v>103063523180</v>
      </c>
      <c r="I54" s="83">
        <v>89781614158.465805</v>
      </c>
      <c r="K54" s="83">
        <v>0</v>
      </c>
      <c r="M54" s="83">
        <v>0</v>
      </c>
      <c r="O54" s="83">
        <v>0</v>
      </c>
      <c r="Q54" s="83">
        <v>0</v>
      </c>
      <c r="S54" s="83">
        <v>7079893</v>
      </c>
      <c r="U54" s="83">
        <v>12780</v>
      </c>
      <c r="W54" s="83">
        <v>103063523180</v>
      </c>
      <c r="Y54" s="83">
        <v>89781614158</v>
      </c>
      <c r="AA54" s="84">
        <v>0.56551396836731349</v>
      </c>
      <c r="AC54" s="77"/>
    </row>
    <row r="55" spans="1:29" ht="21.75" customHeight="1">
      <c r="A55" s="167" t="s">
        <v>84</v>
      </c>
      <c r="B55" s="167"/>
      <c r="C55" s="167"/>
      <c r="E55" s="82">
        <v>12000000</v>
      </c>
      <c r="G55" s="83">
        <v>114183375834</v>
      </c>
      <c r="I55" s="83">
        <v>88828010400</v>
      </c>
      <c r="K55" s="83">
        <v>0</v>
      </c>
      <c r="M55" s="83">
        <v>0</v>
      </c>
      <c r="O55" s="83">
        <v>0</v>
      </c>
      <c r="Q55" s="83">
        <v>0</v>
      </c>
      <c r="S55" s="83">
        <v>12000000</v>
      </c>
      <c r="U55" s="83">
        <v>7460</v>
      </c>
      <c r="W55" s="83">
        <v>114183375834</v>
      </c>
      <c r="Y55" s="83">
        <v>88828010400</v>
      </c>
      <c r="AA55" s="84">
        <v>0.55950743517570101</v>
      </c>
      <c r="AC55" s="77"/>
    </row>
    <row r="56" spans="1:29" ht="21.75" customHeight="1">
      <c r="A56" s="167" t="s">
        <v>44</v>
      </c>
      <c r="B56" s="167"/>
      <c r="C56" s="167"/>
      <c r="E56" s="82">
        <v>10937500</v>
      </c>
      <c r="G56" s="83">
        <v>68568874435</v>
      </c>
      <c r="I56" s="83">
        <v>85738329687.5</v>
      </c>
      <c r="K56" s="83">
        <v>0</v>
      </c>
      <c r="M56" s="83">
        <v>0</v>
      </c>
      <c r="O56" s="83">
        <v>0</v>
      </c>
      <c r="Q56" s="83">
        <v>0</v>
      </c>
      <c r="S56" s="83">
        <v>10937500</v>
      </c>
      <c r="U56" s="83">
        <v>7900</v>
      </c>
      <c r="W56" s="83">
        <v>68568874435</v>
      </c>
      <c r="Y56" s="83">
        <v>85738329687</v>
      </c>
      <c r="AA56" s="84">
        <v>0.5400462390568419</v>
      </c>
      <c r="AC56" s="77"/>
    </row>
    <row r="57" spans="1:29" ht="21.75" customHeight="1">
      <c r="A57" s="167" t="s">
        <v>57</v>
      </c>
      <c r="B57" s="167"/>
      <c r="C57" s="167"/>
      <c r="E57" s="82">
        <v>1989000</v>
      </c>
      <c r="G57" s="83">
        <v>94877552668</v>
      </c>
      <c r="I57" s="83">
        <v>85300073796.600006</v>
      </c>
      <c r="K57" s="83">
        <v>0</v>
      </c>
      <c r="M57" s="83">
        <v>0</v>
      </c>
      <c r="O57" s="83">
        <v>0</v>
      </c>
      <c r="Q57" s="83">
        <v>0</v>
      </c>
      <c r="S57" s="83">
        <v>1989000</v>
      </c>
      <c r="U57" s="83">
        <v>43220</v>
      </c>
      <c r="W57" s="83">
        <v>94877552668</v>
      </c>
      <c r="Y57" s="83">
        <v>85300073796</v>
      </c>
      <c r="AA57" s="84">
        <v>0.53728576487285573</v>
      </c>
      <c r="AC57" s="77"/>
    </row>
    <row r="58" spans="1:29" ht="21.75" customHeight="1">
      <c r="A58" s="167" t="s">
        <v>32</v>
      </c>
      <c r="B58" s="167"/>
      <c r="C58" s="167"/>
      <c r="E58" s="82">
        <v>7800000</v>
      </c>
      <c r="G58" s="83">
        <v>51079073019</v>
      </c>
      <c r="I58" s="83">
        <v>82814854200</v>
      </c>
      <c r="K58" s="83">
        <v>0</v>
      </c>
      <c r="M58" s="83">
        <v>0</v>
      </c>
      <c r="O58" s="83">
        <v>0</v>
      </c>
      <c r="Q58" s="83">
        <v>0</v>
      </c>
      <c r="S58" s="83">
        <v>7800000</v>
      </c>
      <c r="U58" s="83">
        <v>10700</v>
      </c>
      <c r="W58" s="83">
        <v>51079073019</v>
      </c>
      <c r="Y58" s="83">
        <v>82814854200</v>
      </c>
      <c r="AA58" s="84">
        <v>0.5216319318561663</v>
      </c>
      <c r="AC58" s="77"/>
    </row>
    <row r="59" spans="1:29" ht="21.75" customHeight="1">
      <c r="A59" s="167" t="s">
        <v>86</v>
      </c>
      <c r="B59" s="167"/>
      <c r="C59" s="167"/>
      <c r="E59" s="82">
        <v>41670269</v>
      </c>
      <c r="G59" s="83">
        <v>99541707600</v>
      </c>
      <c r="I59" s="83">
        <v>82489574852.156799</v>
      </c>
      <c r="K59" s="83">
        <v>0</v>
      </c>
      <c r="M59" s="83">
        <v>0</v>
      </c>
      <c r="O59" s="83">
        <v>0</v>
      </c>
      <c r="Q59" s="83">
        <v>0</v>
      </c>
      <c r="S59" s="83">
        <v>41670269</v>
      </c>
      <c r="U59" s="83">
        <v>1901</v>
      </c>
      <c r="W59" s="83">
        <v>94069622064</v>
      </c>
      <c r="Y59" s="83">
        <v>78602848017</v>
      </c>
      <c r="AA59" s="84">
        <v>0.49510146285452661</v>
      </c>
      <c r="AC59" s="77"/>
    </row>
    <row r="60" spans="1:29" ht="21.75" customHeight="1">
      <c r="A60" s="167" t="s">
        <v>58</v>
      </c>
      <c r="B60" s="167"/>
      <c r="C60" s="167"/>
      <c r="E60" s="82">
        <v>5000000</v>
      </c>
      <c r="G60" s="83">
        <v>95975910383</v>
      </c>
      <c r="I60" s="83">
        <v>77893195000</v>
      </c>
      <c r="K60" s="83">
        <v>0</v>
      </c>
      <c r="M60" s="83">
        <v>0</v>
      </c>
      <c r="O60" s="83">
        <v>0</v>
      </c>
      <c r="Q60" s="83">
        <v>0</v>
      </c>
      <c r="S60" s="83">
        <v>5000000</v>
      </c>
      <c r="U60" s="83">
        <v>15700</v>
      </c>
      <c r="W60" s="83">
        <v>95975910383</v>
      </c>
      <c r="Y60" s="83">
        <v>77893195000</v>
      </c>
      <c r="AA60" s="84">
        <v>0.49063151989826331</v>
      </c>
      <c r="AC60" s="77"/>
    </row>
    <row r="61" spans="1:29" ht="21.75" customHeight="1">
      <c r="A61" s="167" t="s">
        <v>39</v>
      </c>
      <c r="B61" s="167"/>
      <c r="C61" s="167"/>
      <c r="E61" s="82">
        <v>30000000</v>
      </c>
      <c r="G61" s="83">
        <v>132697726004</v>
      </c>
      <c r="I61" s="83">
        <v>77397060000</v>
      </c>
      <c r="K61" s="83">
        <v>16759776</v>
      </c>
      <c r="M61" s="83">
        <v>0</v>
      </c>
      <c r="O61" s="83">
        <v>0</v>
      </c>
      <c r="Q61" s="83">
        <v>0</v>
      </c>
      <c r="S61" s="83">
        <v>46759776</v>
      </c>
      <c r="U61" s="83">
        <v>1668</v>
      </c>
      <c r="W61" s="83">
        <v>132697726004</v>
      </c>
      <c r="Y61" s="83">
        <v>77392402649</v>
      </c>
      <c r="AA61" s="84">
        <v>0.48747714277553067</v>
      </c>
      <c r="AC61" s="77"/>
    </row>
    <row r="62" spans="1:29" ht="21.75" customHeight="1">
      <c r="A62" s="167" t="s">
        <v>34</v>
      </c>
      <c r="B62" s="167"/>
      <c r="C62" s="167"/>
      <c r="E62" s="82">
        <v>400000</v>
      </c>
      <c r="G62" s="83">
        <v>73258604475</v>
      </c>
      <c r="I62" s="83">
        <v>77285925760</v>
      </c>
      <c r="K62" s="83">
        <v>0</v>
      </c>
      <c r="M62" s="83">
        <v>0</v>
      </c>
      <c r="O62" s="83">
        <v>0</v>
      </c>
      <c r="Q62" s="83">
        <v>0</v>
      </c>
      <c r="S62" s="83">
        <v>400000</v>
      </c>
      <c r="U62" s="83">
        <v>194720</v>
      </c>
      <c r="W62" s="83">
        <v>73258604475</v>
      </c>
      <c r="Y62" s="83">
        <v>77285925760</v>
      </c>
      <c r="AA62" s="84">
        <v>0.48680646906797365</v>
      </c>
      <c r="AC62" s="77"/>
    </row>
    <row r="63" spans="1:29" ht="21.75" customHeight="1">
      <c r="A63" s="167" t="s">
        <v>54</v>
      </c>
      <c r="B63" s="167"/>
      <c r="C63" s="167"/>
      <c r="E63" s="82">
        <v>4454468</v>
      </c>
      <c r="G63" s="83">
        <v>82348878095</v>
      </c>
      <c r="I63" s="83">
        <v>75096394010.496399</v>
      </c>
      <c r="K63" s="83">
        <v>0</v>
      </c>
      <c r="M63" s="83">
        <v>0</v>
      </c>
      <c r="O63" s="83">
        <v>0</v>
      </c>
      <c r="Q63" s="83">
        <v>0</v>
      </c>
      <c r="S63" s="83">
        <v>4454468</v>
      </c>
      <c r="U63" s="83">
        <v>16990</v>
      </c>
      <c r="W63" s="83">
        <v>82348878095</v>
      </c>
      <c r="Y63" s="83">
        <v>75096394010</v>
      </c>
      <c r="AA63" s="84">
        <v>0.47301510654435397</v>
      </c>
      <c r="AC63" s="77"/>
    </row>
    <row r="64" spans="1:29" ht="21.75" customHeight="1">
      <c r="A64" s="167" t="s">
        <v>27</v>
      </c>
      <c r="B64" s="167"/>
      <c r="C64" s="167"/>
      <c r="E64" s="82">
        <v>24189064</v>
      </c>
      <c r="G64" s="83">
        <v>53549647731</v>
      </c>
      <c r="I64" s="83">
        <v>74214439199.0858</v>
      </c>
      <c r="K64" s="83">
        <v>0</v>
      </c>
      <c r="M64" s="83">
        <v>0</v>
      </c>
      <c r="O64" s="83">
        <v>1</v>
      </c>
      <c r="Q64" s="83">
        <v>1</v>
      </c>
      <c r="S64" s="83">
        <v>24189063</v>
      </c>
      <c r="U64" s="83">
        <v>3092</v>
      </c>
      <c r="W64" s="83">
        <v>53549647731</v>
      </c>
      <c r="Y64" s="83">
        <v>74214436130</v>
      </c>
      <c r="AA64" s="84">
        <v>0.4674598544436967</v>
      </c>
      <c r="AC64" s="77"/>
    </row>
    <row r="65" spans="1:29" ht="21.75" customHeight="1">
      <c r="A65" s="167" t="s">
        <v>82</v>
      </c>
      <c r="B65" s="167"/>
      <c r="C65" s="167"/>
      <c r="E65" s="82">
        <v>4281742</v>
      </c>
      <c r="G65" s="83">
        <v>77469916142</v>
      </c>
      <c r="I65" s="83">
        <v>73671489289.455597</v>
      </c>
      <c r="K65" s="83">
        <v>0</v>
      </c>
      <c r="M65" s="83">
        <v>0</v>
      </c>
      <c r="O65" s="83">
        <v>0</v>
      </c>
      <c r="Q65" s="83">
        <v>0</v>
      </c>
      <c r="S65" s="83">
        <v>4281742</v>
      </c>
      <c r="U65" s="83">
        <v>17340</v>
      </c>
      <c r="W65" s="83">
        <v>77469916142</v>
      </c>
      <c r="Y65" s="83">
        <v>73671489289</v>
      </c>
      <c r="AA65" s="84">
        <v>0.46403995577573487</v>
      </c>
      <c r="AC65" s="77"/>
    </row>
    <row r="66" spans="1:29" ht="21.75" customHeight="1">
      <c r="A66" s="167" t="s">
        <v>71</v>
      </c>
      <c r="B66" s="167"/>
      <c r="C66" s="167"/>
      <c r="E66" s="82">
        <v>2260214</v>
      </c>
      <c r="G66" s="83">
        <v>42444710328</v>
      </c>
      <c r="I66" s="83">
        <v>72866705312.392197</v>
      </c>
      <c r="K66" s="83">
        <v>0</v>
      </c>
      <c r="M66" s="83">
        <v>0</v>
      </c>
      <c r="O66" s="83">
        <v>0</v>
      </c>
      <c r="Q66" s="83">
        <v>0</v>
      </c>
      <c r="S66" s="83">
        <v>2260214</v>
      </c>
      <c r="U66" s="83">
        <v>32490</v>
      </c>
      <c r="W66" s="83">
        <v>42444710328</v>
      </c>
      <c r="Y66" s="83">
        <v>72866705312</v>
      </c>
      <c r="AA66" s="84">
        <v>0.458970804538258</v>
      </c>
      <c r="AC66" s="77"/>
    </row>
    <row r="67" spans="1:29" ht="21.75" customHeight="1">
      <c r="A67" s="167" t="s">
        <v>53</v>
      </c>
      <c r="B67" s="167"/>
      <c r="C67" s="167"/>
      <c r="E67" s="82">
        <v>9791460</v>
      </c>
      <c r="G67" s="83">
        <v>61252795874</v>
      </c>
      <c r="I67" s="83">
        <v>71508082024.511993</v>
      </c>
      <c r="K67" s="83">
        <v>0</v>
      </c>
      <c r="M67" s="83">
        <v>0</v>
      </c>
      <c r="O67" s="83">
        <v>0</v>
      </c>
      <c r="Q67" s="83">
        <v>0</v>
      </c>
      <c r="S67" s="83">
        <v>9791460</v>
      </c>
      <c r="U67" s="83">
        <v>7360</v>
      </c>
      <c r="W67" s="83">
        <v>61252795874</v>
      </c>
      <c r="Y67" s="83">
        <v>71508082024</v>
      </c>
      <c r="AA67" s="84">
        <v>0.45041314544158578</v>
      </c>
      <c r="AC67" s="77"/>
    </row>
    <row r="68" spans="1:29" ht="21.75" customHeight="1">
      <c r="A68" s="167" t="s">
        <v>72</v>
      </c>
      <c r="B68" s="167"/>
      <c r="C68" s="167"/>
      <c r="E68" s="82">
        <v>41942276</v>
      </c>
      <c r="G68" s="83">
        <v>89917890783</v>
      </c>
      <c r="I68" s="83">
        <v>70417761253.431793</v>
      </c>
      <c r="K68" s="83">
        <v>0</v>
      </c>
      <c r="M68" s="83">
        <v>0</v>
      </c>
      <c r="O68" s="83">
        <v>1</v>
      </c>
      <c r="Q68" s="83">
        <v>1</v>
      </c>
      <c r="S68" s="83">
        <v>41942275</v>
      </c>
      <c r="U68" s="83">
        <v>1692</v>
      </c>
      <c r="W68" s="83">
        <v>89917890783</v>
      </c>
      <c r="Y68" s="83">
        <v>70417759574</v>
      </c>
      <c r="AA68" s="84">
        <v>0.4435454523032738</v>
      </c>
      <c r="AC68" s="77"/>
    </row>
    <row r="69" spans="1:29" ht="21.75" customHeight="1">
      <c r="A69" s="167" t="s">
        <v>94</v>
      </c>
      <c r="B69" s="167"/>
      <c r="C69" s="167"/>
      <c r="E69" s="82">
        <v>12842728</v>
      </c>
      <c r="G69" s="83">
        <v>56843294079</v>
      </c>
      <c r="I69" s="83">
        <v>67922608287.944801</v>
      </c>
      <c r="K69" s="83">
        <v>0</v>
      </c>
      <c r="M69" s="83">
        <v>0</v>
      </c>
      <c r="O69" s="83">
        <v>0</v>
      </c>
      <c r="Q69" s="83">
        <v>0</v>
      </c>
      <c r="S69" s="83">
        <v>12842728</v>
      </c>
      <c r="U69" s="83">
        <v>5330</v>
      </c>
      <c r="W69" s="83">
        <v>56843294079</v>
      </c>
      <c r="Y69" s="83">
        <v>67922608287</v>
      </c>
      <c r="AA69" s="84">
        <v>0.4278290618237599</v>
      </c>
      <c r="AC69" s="77"/>
    </row>
    <row r="70" spans="1:29" ht="21.75" customHeight="1">
      <c r="A70" s="167" t="s">
        <v>56</v>
      </c>
      <c r="B70" s="167"/>
      <c r="C70" s="167"/>
      <c r="E70" s="82">
        <v>10000000</v>
      </c>
      <c r="G70" s="83">
        <v>77404116432</v>
      </c>
      <c r="I70" s="83">
        <v>67871268000</v>
      </c>
      <c r="K70" s="83">
        <v>0</v>
      </c>
      <c r="M70" s="83">
        <v>0</v>
      </c>
      <c r="O70" s="83">
        <v>0</v>
      </c>
      <c r="Q70" s="83">
        <v>0</v>
      </c>
      <c r="S70" s="83">
        <v>10000000</v>
      </c>
      <c r="U70" s="83">
        <v>6840</v>
      </c>
      <c r="W70" s="83">
        <v>77404116432</v>
      </c>
      <c r="Y70" s="83">
        <v>67871268000</v>
      </c>
      <c r="AA70" s="84">
        <v>0.42750568103237213</v>
      </c>
      <c r="AC70" s="77"/>
    </row>
    <row r="71" spans="1:29" ht="21.75" customHeight="1">
      <c r="A71" s="167" t="s">
        <v>78</v>
      </c>
      <c r="B71" s="167"/>
      <c r="C71" s="167"/>
      <c r="E71" s="82">
        <v>9470721</v>
      </c>
      <c r="G71" s="83">
        <v>94633067201</v>
      </c>
      <c r="I71" s="83">
        <v>63527183328.2892</v>
      </c>
      <c r="K71" s="83">
        <v>0</v>
      </c>
      <c r="M71" s="83">
        <v>0</v>
      </c>
      <c r="O71" s="83">
        <v>0</v>
      </c>
      <c r="Q71" s="83">
        <v>0</v>
      </c>
      <c r="S71" s="83">
        <v>9470721</v>
      </c>
      <c r="U71" s="83">
        <v>6760</v>
      </c>
      <c r="W71" s="83">
        <v>94633067201</v>
      </c>
      <c r="Y71" s="83">
        <v>63527183328</v>
      </c>
      <c r="AA71" s="84">
        <v>0.4001432796673991</v>
      </c>
      <c r="AC71" s="77"/>
    </row>
    <row r="72" spans="1:29" ht="21.75" customHeight="1">
      <c r="A72" s="167" t="s">
        <v>23</v>
      </c>
      <c r="B72" s="167"/>
      <c r="C72" s="167"/>
      <c r="E72" s="82">
        <v>30000000</v>
      </c>
      <c r="G72" s="83">
        <v>68703697647</v>
      </c>
      <c r="I72" s="83">
        <v>62513010000</v>
      </c>
      <c r="K72" s="83">
        <v>0</v>
      </c>
      <c r="M72" s="83">
        <v>0</v>
      </c>
      <c r="O72" s="83">
        <v>0</v>
      </c>
      <c r="Q72" s="83">
        <v>0</v>
      </c>
      <c r="S72" s="83">
        <v>30000000</v>
      </c>
      <c r="U72" s="83">
        <v>2100</v>
      </c>
      <c r="W72" s="83">
        <v>68703697647</v>
      </c>
      <c r="Y72" s="83">
        <v>62513010000</v>
      </c>
      <c r="AA72" s="84">
        <v>0.39375523252981637</v>
      </c>
      <c r="AC72" s="77"/>
    </row>
    <row r="73" spans="1:29" ht="21.75" customHeight="1">
      <c r="A73" s="167" t="s">
        <v>67</v>
      </c>
      <c r="B73" s="167"/>
      <c r="C73" s="167"/>
      <c r="E73" s="82">
        <v>17654931</v>
      </c>
      <c r="G73" s="83">
        <v>65113833093</v>
      </c>
      <c r="I73" s="83">
        <v>62015342677.129799</v>
      </c>
      <c r="K73" s="83">
        <v>0</v>
      </c>
      <c r="M73" s="83">
        <v>0</v>
      </c>
      <c r="O73" s="83">
        <v>0</v>
      </c>
      <c r="Q73" s="83">
        <v>0</v>
      </c>
      <c r="S73" s="83">
        <v>17654931</v>
      </c>
      <c r="U73" s="83">
        <v>3540</v>
      </c>
      <c r="W73" s="83">
        <v>65113833093</v>
      </c>
      <c r="Y73" s="83">
        <v>62015342677</v>
      </c>
      <c r="AA73" s="84">
        <v>0.39062053924772433</v>
      </c>
      <c r="AC73" s="77"/>
    </row>
    <row r="74" spans="1:29" ht="21.75" customHeight="1">
      <c r="A74" s="167" t="s">
        <v>24</v>
      </c>
      <c r="B74" s="167"/>
      <c r="C74" s="167"/>
      <c r="E74" s="82">
        <v>40000000</v>
      </c>
      <c r="G74" s="83">
        <v>102050350360</v>
      </c>
      <c r="I74" s="83">
        <v>61917648000</v>
      </c>
      <c r="K74" s="83">
        <v>0</v>
      </c>
      <c r="M74" s="83">
        <v>0</v>
      </c>
      <c r="O74" s="83">
        <v>0</v>
      </c>
      <c r="Q74" s="83">
        <v>0</v>
      </c>
      <c r="S74" s="83">
        <v>40000000</v>
      </c>
      <c r="U74" s="83">
        <v>1560</v>
      </c>
      <c r="W74" s="83">
        <v>102050350360</v>
      </c>
      <c r="Y74" s="83">
        <v>61917648000</v>
      </c>
      <c r="AA74" s="84">
        <v>0.39000518269619916</v>
      </c>
      <c r="AC74" s="77"/>
    </row>
    <row r="75" spans="1:29" ht="21.75" customHeight="1">
      <c r="A75" s="167" t="s">
        <v>98</v>
      </c>
      <c r="B75" s="167"/>
      <c r="C75" s="167"/>
      <c r="E75" s="82">
        <v>10000000</v>
      </c>
      <c r="G75" s="83">
        <v>47304812685</v>
      </c>
      <c r="I75" s="83">
        <v>61619967000</v>
      </c>
      <c r="K75" s="83">
        <v>0</v>
      </c>
      <c r="M75" s="83">
        <v>0</v>
      </c>
      <c r="O75" s="83">
        <v>0</v>
      </c>
      <c r="Q75" s="83">
        <v>0</v>
      </c>
      <c r="S75" s="83">
        <v>10000000</v>
      </c>
      <c r="U75" s="83">
        <v>6210</v>
      </c>
      <c r="W75" s="83">
        <v>47304812685</v>
      </c>
      <c r="Y75" s="83">
        <v>61619967000</v>
      </c>
      <c r="AA75" s="84">
        <v>0.38813015777939047</v>
      </c>
      <c r="AC75" s="77"/>
    </row>
    <row r="76" spans="1:29" ht="21.75" customHeight="1">
      <c r="A76" s="167" t="s">
        <v>69</v>
      </c>
      <c r="B76" s="167"/>
      <c r="C76" s="167"/>
      <c r="E76" s="82">
        <v>5397062</v>
      </c>
      <c r="G76" s="83">
        <v>75271624912</v>
      </c>
      <c r="I76" s="83">
        <v>60836693194.006401</v>
      </c>
      <c r="K76" s="83">
        <v>0</v>
      </c>
      <c r="M76" s="83">
        <v>0</v>
      </c>
      <c r="O76" s="83">
        <v>0</v>
      </c>
      <c r="Q76" s="83">
        <v>0</v>
      </c>
      <c r="S76" s="83">
        <v>5397062</v>
      </c>
      <c r="U76" s="83">
        <v>11360</v>
      </c>
      <c r="W76" s="83">
        <v>75271624912</v>
      </c>
      <c r="Y76" s="83">
        <v>60836693194</v>
      </c>
      <c r="AA76" s="84">
        <v>0.38319649421694091</v>
      </c>
      <c r="AC76" s="77"/>
    </row>
    <row r="77" spans="1:29" ht="21.75" customHeight="1">
      <c r="A77" s="167" t="s">
        <v>41</v>
      </c>
      <c r="B77" s="167"/>
      <c r="C77" s="167"/>
      <c r="E77" s="82">
        <v>19316462</v>
      </c>
      <c r="G77" s="83">
        <v>66962370179</v>
      </c>
      <c r="I77" s="83">
        <v>56351408501.295601</v>
      </c>
      <c r="K77" s="83">
        <v>0</v>
      </c>
      <c r="M77" s="83">
        <v>0</v>
      </c>
      <c r="O77" s="83">
        <v>0</v>
      </c>
      <c r="Q77" s="83">
        <v>0</v>
      </c>
      <c r="S77" s="83">
        <v>19316462</v>
      </c>
      <c r="U77" s="83">
        <v>2940</v>
      </c>
      <c r="W77" s="83">
        <v>66962370179</v>
      </c>
      <c r="Y77" s="83">
        <v>56351408501</v>
      </c>
      <c r="AA77" s="84">
        <v>0.35494470603309503</v>
      </c>
      <c r="AC77" s="77"/>
    </row>
    <row r="78" spans="1:29" ht="21.75" customHeight="1">
      <c r="A78" s="167" t="s">
        <v>87</v>
      </c>
      <c r="B78" s="167"/>
      <c r="C78" s="167"/>
      <c r="E78" s="82">
        <v>18717310</v>
      </c>
      <c r="G78" s="83">
        <v>53068424610</v>
      </c>
      <c r="I78" s="83">
        <v>46152973606.344498</v>
      </c>
      <c r="K78" s="83">
        <v>0</v>
      </c>
      <c r="M78" s="83">
        <v>0</v>
      </c>
      <c r="O78" s="83">
        <v>0</v>
      </c>
      <c r="Q78" s="83">
        <v>0</v>
      </c>
      <c r="S78" s="83">
        <v>18717310</v>
      </c>
      <c r="U78" s="83">
        <v>2485</v>
      </c>
      <c r="W78" s="83">
        <v>53068424610</v>
      </c>
      <c r="Y78" s="83">
        <v>46152973606</v>
      </c>
      <c r="AA78" s="84">
        <v>0.29070708408014606</v>
      </c>
      <c r="AC78" s="77"/>
    </row>
    <row r="79" spans="1:29" ht="21.75" customHeight="1">
      <c r="A79" s="167" t="s">
        <v>59</v>
      </c>
      <c r="B79" s="167"/>
      <c r="C79" s="167"/>
      <c r="E79" s="82">
        <v>3680410</v>
      </c>
      <c r="G79" s="83">
        <v>31976000226</v>
      </c>
      <c r="I79" s="83">
        <v>40573280385.077003</v>
      </c>
      <c r="K79" s="83">
        <v>0</v>
      </c>
      <c r="M79" s="83">
        <v>0</v>
      </c>
      <c r="O79" s="83">
        <v>0</v>
      </c>
      <c r="Q79" s="83">
        <v>0</v>
      </c>
      <c r="S79" s="83">
        <v>3680410</v>
      </c>
      <c r="U79" s="83">
        <v>11110</v>
      </c>
      <c r="W79" s="83">
        <v>31976000226</v>
      </c>
      <c r="Y79" s="83">
        <v>40573280385</v>
      </c>
      <c r="AA79" s="84">
        <v>0.25556186548197107</v>
      </c>
      <c r="AC79" s="77"/>
    </row>
    <row r="80" spans="1:29" ht="21.75" customHeight="1">
      <c r="A80" s="167" t="s">
        <v>45</v>
      </c>
      <c r="B80" s="167"/>
      <c r="C80" s="167"/>
      <c r="E80" s="82">
        <v>12400000</v>
      </c>
      <c r="G80" s="83">
        <v>80603873489</v>
      </c>
      <c r="I80" s="83">
        <v>39570139968</v>
      </c>
      <c r="K80" s="83">
        <v>0</v>
      </c>
      <c r="M80" s="83">
        <v>0</v>
      </c>
      <c r="O80" s="83">
        <v>0</v>
      </c>
      <c r="Q80" s="83">
        <v>0</v>
      </c>
      <c r="S80" s="83">
        <v>12400000</v>
      </c>
      <c r="U80" s="83">
        <v>3216</v>
      </c>
      <c r="W80" s="83">
        <v>80603873489</v>
      </c>
      <c r="Y80" s="83">
        <v>39570139968</v>
      </c>
      <c r="AA80" s="84">
        <v>0.24924331214154016</v>
      </c>
      <c r="AC80" s="77"/>
    </row>
    <row r="81" spans="1:29" ht="21.75" customHeight="1">
      <c r="A81" s="167" t="s">
        <v>47</v>
      </c>
      <c r="B81" s="167"/>
      <c r="C81" s="167"/>
      <c r="E81" s="82">
        <v>23297116</v>
      </c>
      <c r="G81" s="83">
        <v>83273673844</v>
      </c>
      <c r="I81" s="83">
        <v>36756076576.378799</v>
      </c>
      <c r="K81" s="83">
        <v>6834862</v>
      </c>
      <c r="M81" s="83">
        <v>0</v>
      </c>
      <c r="O81" s="83">
        <v>1</v>
      </c>
      <c r="Q81" s="83">
        <v>1</v>
      </c>
      <c r="S81" s="83">
        <v>30131977</v>
      </c>
      <c r="U81" s="83">
        <v>1229</v>
      </c>
      <c r="W81" s="83">
        <v>83273673844</v>
      </c>
      <c r="Y81" s="83">
        <v>36745940829</v>
      </c>
      <c r="AA81" s="84">
        <v>0.23145432407829619</v>
      </c>
      <c r="AC81" s="77"/>
    </row>
    <row r="82" spans="1:29" ht="21.75" customHeight="1">
      <c r="A82" s="167" t="s">
        <v>101</v>
      </c>
      <c r="B82" s="167"/>
      <c r="C82" s="167"/>
      <c r="D82" s="11"/>
      <c r="E82" s="82">
        <v>0</v>
      </c>
      <c r="G82" s="87">
        <v>0</v>
      </c>
      <c r="I82" s="87">
        <v>0</v>
      </c>
      <c r="K82" s="87">
        <v>3461182</v>
      </c>
      <c r="M82" s="87">
        <v>0</v>
      </c>
      <c r="O82" s="87">
        <v>1</v>
      </c>
      <c r="Q82" s="87">
        <v>1</v>
      </c>
      <c r="S82" s="87">
        <v>3461181</v>
      </c>
      <c r="U82" s="87">
        <v>8927</v>
      </c>
      <c r="W82" s="87">
        <v>25678509258</v>
      </c>
      <c r="Y82" s="87">
        <v>30659121534</v>
      </c>
      <c r="AA82" s="84">
        <v>0.19311483367670301</v>
      </c>
      <c r="AC82" s="77"/>
    </row>
    <row r="83" spans="1:29" ht="21.75" customHeight="1">
      <c r="A83" s="167" t="s">
        <v>95</v>
      </c>
      <c r="B83" s="167"/>
      <c r="C83" s="167"/>
      <c r="E83" s="82">
        <v>9000000</v>
      </c>
      <c r="G83" s="83">
        <v>28405089495</v>
      </c>
      <c r="I83" s="83">
        <v>28121924070</v>
      </c>
      <c r="K83" s="83">
        <v>0</v>
      </c>
      <c r="M83" s="83">
        <v>0</v>
      </c>
      <c r="O83" s="83">
        <v>0</v>
      </c>
      <c r="Q83" s="83">
        <v>0</v>
      </c>
      <c r="S83" s="83">
        <v>9000000</v>
      </c>
      <c r="U83" s="83">
        <v>3149</v>
      </c>
      <c r="W83" s="83">
        <v>28405089495</v>
      </c>
      <c r="Y83" s="83">
        <v>28121924070</v>
      </c>
      <c r="AA83" s="84">
        <v>0.17713360389091312</v>
      </c>
      <c r="AC83" s="77"/>
    </row>
    <row r="84" spans="1:29" ht="21.75" customHeight="1">
      <c r="A84" s="167" t="s">
        <v>63</v>
      </c>
      <c r="B84" s="167"/>
      <c r="C84" s="167"/>
      <c r="E84" s="82">
        <v>52551677</v>
      </c>
      <c r="G84" s="83">
        <v>22862732845</v>
      </c>
      <c r="I84" s="83">
        <v>22683271853.5037</v>
      </c>
      <c r="K84" s="83">
        <v>0</v>
      </c>
      <c r="M84" s="83">
        <v>0</v>
      </c>
      <c r="O84" s="83">
        <v>0</v>
      </c>
      <c r="Q84" s="83">
        <v>0</v>
      </c>
      <c r="S84" s="83">
        <v>52551677</v>
      </c>
      <c r="U84" s="83">
        <v>435</v>
      </c>
      <c r="W84" s="83">
        <v>22862732845</v>
      </c>
      <c r="Y84" s="83">
        <v>22683271853</v>
      </c>
      <c r="AA84" s="84">
        <v>0.14287677049969366</v>
      </c>
      <c r="AC84" s="77"/>
    </row>
    <row r="85" spans="1:29" ht="21.75" customHeight="1">
      <c r="A85" s="167" t="s">
        <v>62</v>
      </c>
      <c r="B85" s="167"/>
      <c r="C85" s="167"/>
      <c r="E85" s="82">
        <v>5683533</v>
      </c>
      <c r="G85" s="83">
        <v>11737080483</v>
      </c>
      <c r="I85" s="83">
        <v>11504782551.416401</v>
      </c>
      <c r="K85" s="83">
        <v>0</v>
      </c>
      <c r="M85" s="83">
        <v>0</v>
      </c>
      <c r="O85" s="83">
        <v>0</v>
      </c>
      <c r="Q85" s="83">
        <v>0</v>
      </c>
      <c r="S85" s="83">
        <v>5683533</v>
      </c>
      <c r="U85" s="83">
        <v>2040</v>
      </c>
      <c r="W85" s="83">
        <v>11737080483</v>
      </c>
      <c r="Y85" s="83">
        <v>11504782551</v>
      </c>
      <c r="AA85" s="84">
        <v>7.2466008732805856E-2</v>
      </c>
      <c r="AC85" s="77"/>
    </row>
    <row r="86" spans="1:29" ht="21.75" customHeight="1">
      <c r="A86" s="167" t="s">
        <v>81</v>
      </c>
      <c r="B86" s="167"/>
      <c r="C86" s="167"/>
      <c r="E86" s="82">
        <v>1256500</v>
      </c>
      <c r="G86" s="83">
        <v>7949477996</v>
      </c>
      <c r="I86" s="83">
        <v>7630338000.6000004</v>
      </c>
      <c r="K86" s="83">
        <v>0</v>
      </c>
      <c r="M86" s="83">
        <v>0</v>
      </c>
      <c r="O86" s="83">
        <v>0</v>
      </c>
      <c r="Q86" s="83">
        <v>0</v>
      </c>
      <c r="S86" s="83">
        <v>1256500</v>
      </c>
      <c r="U86" s="83">
        <v>6120</v>
      </c>
      <c r="W86" s="83">
        <v>7949477996</v>
      </c>
      <c r="Y86" s="83">
        <v>7630338000</v>
      </c>
      <c r="AA86" s="84">
        <v>4.8061763678810127E-2</v>
      </c>
      <c r="AC86" s="77"/>
    </row>
    <row r="87" spans="1:29" ht="21.75" customHeight="1">
      <c r="A87" s="167" t="s">
        <v>74</v>
      </c>
      <c r="B87" s="167"/>
      <c r="C87" s="167"/>
      <c r="E87" s="82">
        <v>733695</v>
      </c>
      <c r="G87" s="83">
        <v>6407379888</v>
      </c>
      <c r="I87" s="83">
        <v>7156471375.0994997</v>
      </c>
      <c r="K87" s="83">
        <v>0</v>
      </c>
      <c r="M87" s="83">
        <v>0</v>
      </c>
      <c r="O87" s="83">
        <v>0</v>
      </c>
      <c r="Q87" s="83">
        <v>0</v>
      </c>
      <c r="S87" s="83">
        <v>733695</v>
      </c>
      <c r="U87" s="83">
        <v>9830</v>
      </c>
      <c r="W87" s="83">
        <v>6407379888</v>
      </c>
      <c r="Y87" s="83">
        <v>7156471375</v>
      </c>
      <c r="AA87" s="84">
        <v>4.5076985580379189E-2</v>
      </c>
      <c r="AC87" s="77"/>
    </row>
    <row r="88" spans="1:29" ht="21.75" customHeight="1">
      <c r="A88" s="167" t="s">
        <v>99</v>
      </c>
      <c r="B88" s="167"/>
      <c r="C88" s="167"/>
      <c r="E88" s="82">
        <v>133750</v>
      </c>
      <c r="G88" s="83">
        <v>3710647578</v>
      </c>
      <c r="I88" s="83">
        <v>5023304858.125</v>
      </c>
      <c r="K88" s="83">
        <v>267500</v>
      </c>
      <c r="M88" s="83">
        <v>0</v>
      </c>
      <c r="O88" s="83">
        <v>0</v>
      </c>
      <c r="Q88" s="83">
        <v>0</v>
      </c>
      <c r="S88" s="83">
        <v>401250</v>
      </c>
      <c r="U88" s="83">
        <v>12617</v>
      </c>
      <c r="W88" s="83">
        <v>3710647578</v>
      </c>
      <c r="Y88" s="83">
        <v>5023437574</v>
      </c>
      <c r="AA88" s="84">
        <v>3.1641490788067751E-2</v>
      </c>
      <c r="AC88" s="77"/>
    </row>
    <row r="89" spans="1:29" ht="21.75" customHeight="1">
      <c r="A89" s="167" t="s">
        <v>100</v>
      </c>
      <c r="B89" s="167"/>
      <c r="C89" s="167"/>
      <c r="D89" s="11"/>
      <c r="E89" s="82">
        <v>0</v>
      </c>
      <c r="G89" s="89">
        <v>0</v>
      </c>
      <c r="I89" s="89">
        <v>0</v>
      </c>
      <c r="K89" s="89">
        <v>4356756</v>
      </c>
      <c r="M89" s="89">
        <v>0</v>
      </c>
      <c r="O89" s="89">
        <v>0</v>
      </c>
      <c r="Q89" s="89">
        <v>0</v>
      </c>
      <c r="S89" s="89">
        <v>4356756</v>
      </c>
      <c r="U89" s="89">
        <v>901</v>
      </c>
      <c r="W89" s="89">
        <v>5472085536</v>
      </c>
      <c r="Y89" s="89">
        <v>3895093526</v>
      </c>
      <c r="AA89" s="84">
        <v>2.4534308251282614E-2</v>
      </c>
      <c r="AC89" s="77"/>
    </row>
    <row r="90" spans="1:29" ht="21.75" customHeight="1" thickBot="1">
      <c r="A90" s="90" t="s">
        <v>102</v>
      </c>
      <c r="B90" s="90"/>
      <c r="C90" s="90"/>
      <c r="D90" s="91"/>
      <c r="E90" s="92">
        <f>SUM(E9:E89)</f>
        <v>3141918497</v>
      </c>
      <c r="G90" s="92">
        <f>SUM(G9:G89)</f>
        <v>12103184226912</v>
      </c>
      <c r="I90" s="92">
        <f>SUM(I9:I89)</f>
        <v>14291038968631.932</v>
      </c>
      <c r="K90" s="92">
        <f>SUM(K9:K89)</f>
        <v>32256940</v>
      </c>
      <c r="M90" s="92">
        <f>SUM(M9:M89)</f>
        <v>0</v>
      </c>
      <c r="O90" s="92">
        <f>SUM(O9:O89)</f>
        <v>14</v>
      </c>
      <c r="Q90" s="92">
        <f>SUM(Q9:Q89)</f>
        <v>14</v>
      </c>
      <c r="S90" s="92">
        <f>SUM(S9:S89)</f>
        <v>3174175423</v>
      </c>
      <c r="U90" s="92"/>
      <c r="W90" s="92">
        <f>SUM(W9:W89)</f>
        <v>12103184226912</v>
      </c>
      <c r="Y90" s="92">
        <f>SUM(Y9:Y89)</f>
        <v>14304413949611</v>
      </c>
      <c r="AA90" s="93">
        <f>SUM(AA9:AA89)</f>
        <v>90.100250186830337</v>
      </c>
    </row>
    <row r="91" spans="1:29" ht="13.5" thickTop="1">
      <c r="D91" s="11"/>
    </row>
  </sheetData>
  <sortState xmlns:xlrd2="http://schemas.microsoft.com/office/spreadsheetml/2017/richdata2" ref="A9:AA89">
    <sortCondition descending="1" ref="Y9:Y89"/>
  </sortState>
  <mergeCells count="93">
    <mergeCell ref="K7:M7"/>
    <mergeCell ref="O7:Q7"/>
    <mergeCell ref="A8:C8"/>
    <mergeCell ref="A1:AA1"/>
    <mergeCell ref="A2:AA2"/>
    <mergeCell ref="A3:AA3"/>
    <mergeCell ref="B4:AA4"/>
    <mergeCell ref="A5:B5"/>
    <mergeCell ref="C5:AA5"/>
    <mergeCell ref="E6:I6"/>
    <mergeCell ref="K6:Q6"/>
    <mergeCell ref="S6:AA6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8:C68"/>
    <mergeCell ref="A69:C69"/>
    <mergeCell ref="A70:C70"/>
    <mergeCell ref="A71:C71"/>
    <mergeCell ref="A62:C62"/>
    <mergeCell ref="A63:C63"/>
    <mergeCell ref="A64:C64"/>
    <mergeCell ref="A65:C65"/>
    <mergeCell ref="A66:C66"/>
    <mergeCell ref="A89:C89"/>
    <mergeCell ref="A82:C82"/>
    <mergeCell ref="A83:C83"/>
    <mergeCell ref="A84:C84"/>
    <mergeCell ref="A85:C85"/>
    <mergeCell ref="A86:C86"/>
    <mergeCell ref="A11:C11"/>
    <mergeCell ref="A9:C9"/>
    <mergeCell ref="A10:C10"/>
    <mergeCell ref="A87:C87"/>
    <mergeCell ref="A88:C88"/>
    <mergeCell ref="A77:C77"/>
    <mergeCell ref="A78:C78"/>
    <mergeCell ref="A79:C79"/>
    <mergeCell ref="A80:C80"/>
    <mergeCell ref="A81:C81"/>
    <mergeCell ref="A72:C72"/>
    <mergeCell ref="A73:C73"/>
    <mergeCell ref="A74:C74"/>
    <mergeCell ref="A75:C75"/>
    <mergeCell ref="A76:C76"/>
    <mergeCell ref="A67:C67"/>
  </mergeCells>
  <pageMargins left="0.39" right="0.39" top="0.39" bottom="0.39" header="0" footer="0"/>
  <pageSetup paperSize="9" scale="2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CA90E-3E72-445A-9432-76785B406466}">
  <sheetPr>
    <pageSetUpPr fitToPage="1"/>
  </sheetPr>
  <dimension ref="A1:AX22"/>
  <sheetViews>
    <sheetView rightToLeft="1" view="pageBreakPreview" zoomScaleNormal="100" zoomScaleSheetLayoutView="100" workbookViewId="0">
      <selection activeCell="AQ11" sqref="AQ11"/>
    </sheetView>
  </sheetViews>
  <sheetFormatPr defaultRowHeight="18" customHeight="1"/>
  <cols>
    <col min="1" max="1" width="6.42578125" style="14" bestFit="1" customWidth="1"/>
    <col min="2" max="2" width="15.140625" style="14" customWidth="1"/>
    <col min="3" max="3" width="1.42578125" style="14" hidden="1" customWidth="1"/>
    <col min="4" max="4" width="12.85546875" style="14" hidden="1" customWidth="1"/>
    <col min="5" max="5" width="1.42578125" style="14" hidden="1" customWidth="1"/>
    <col min="6" max="6" width="8.5703125" style="14" hidden="1" customWidth="1"/>
    <col min="7" max="7" width="1.42578125" style="14" hidden="1" customWidth="1"/>
    <col min="8" max="8" width="11.42578125" style="14" hidden="1" customWidth="1"/>
    <col min="9" max="9" width="1.42578125" style="14" hidden="1" customWidth="1"/>
    <col min="10" max="10" width="11.42578125" style="14" hidden="1" customWidth="1"/>
    <col min="11" max="11" width="1.42578125" style="14" hidden="1" customWidth="1"/>
    <col min="12" max="12" width="11.42578125" style="14" hidden="1" customWidth="1"/>
    <col min="13" max="13" width="1.42578125" style="14" hidden="1" customWidth="1"/>
    <col min="14" max="14" width="7.140625" style="14" hidden="1" customWidth="1"/>
    <col min="15" max="15" width="1.42578125" style="14" hidden="1" customWidth="1"/>
    <col min="16" max="16" width="12.28515625" style="14" hidden="1" customWidth="1"/>
    <col min="17" max="17" width="1.42578125" style="14" customWidth="1"/>
    <col min="18" max="18" width="11.7109375" style="14" bestFit="1" customWidth="1"/>
    <col min="19" max="19" width="1.42578125" style="14" customWidth="1"/>
    <col min="20" max="20" width="21" style="14" bestFit="1" customWidth="1"/>
    <col min="21" max="21" width="1.42578125" style="14" customWidth="1"/>
    <col min="22" max="22" width="21" style="14" bestFit="1" customWidth="1"/>
    <col min="23" max="23" width="1.42578125" style="14" customWidth="1"/>
    <col min="24" max="24" width="7.42578125" style="14" bestFit="1" customWidth="1"/>
    <col min="25" max="25" width="12.7109375" style="72" bestFit="1" customWidth="1"/>
    <col min="26" max="26" width="1.42578125" style="14" customWidth="1"/>
    <col min="27" max="27" width="5.5703125" style="14" bestFit="1" customWidth="1"/>
    <col min="28" max="28" width="8.85546875" style="14" bestFit="1" customWidth="1"/>
    <col min="29" max="29" width="1.42578125" style="14" customWidth="1"/>
    <col min="30" max="30" width="12.42578125" style="14" bestFit="1" customWidth="1"/>
    <col min="31" max="31" width="1.42578125" style="14" customWidth="1"/>
    <col min="32" max="32" width="14.28515625" style="14" bestFit="1" customWidth="1"/>
    <col min="33" max="33" width="1.42578125" style="14" customWidth="1"/>
    <col min="34" max="34" width="19.140625" style="14" bestFit="1" customWidth="1"/>
    <col min="35" max="35" width="1.42578125" style="14" customWidth="1"/>
    <col min="36" max="36" width="19.42578125" style="14" bestFit="1" customWidth="1"/>
    <col min="37" max="37" width="1.42578125" style="14" customWidth="1"/>
    <col min="38" max="38" width="10.5703125" style="62" customWidth="1"/>
    <col min="39" max="39" width="18" style="14" bestFit="1" customWidth="1"/>
    <col min="40" max="40" width="4.85546875" style="14" bestFit="1" customWidth="1"/>
    <col min="41" max="42" width="9.140625" style="14"/>
    <col min="43" max="43" width="17.7109375" style="14" bestFit="1" customWidth="1"/>
    <col min="44" max="16384" width="9.140625" style="14"/>
  </cols>
  <sheetData>
    <row r="1" spans="1:50" ht="25.5">
      <c r="B1" s="188" t="s">
        <v>0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  <c r="AI1" s="188"/>
      <c r="AJ1" s="188"/>
      <c r="AK1" s="188"/>
      <c r="AL1" s="188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</row>
    <row r="2" spans="1:50" ht="25.5">
      <c r="B2" s="188" t="s">
        <v>1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188"/>
      <c r="AK2" s="188"/>
      <c r="AL2" s="188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</row>
    <row r="3" spans="1:50" ht="25.5">
      <c r="B3" s="188" t="s">
        <v>2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88"/>
      <c r="AK3" s="188"/>
      <c r="AL3" s="188"/>
      <c r="AM3" s="188"/>
      <c r="AN3" s="188"/>
      <c r="AO3" s="188"/>
      <c r="AP3" s="188"/>
      <c r="AQ3" s="188"/>
      <c r="AR3" s="188"/>
      <c r="AS3" s="188"/>
      <c r="AT3" s="188"/>
      <c r="AU3" s="188"/>
      <c r="AV3" s="188"/>
      <c r="AW3" s="188"/>
      <c r="AX3" s="188"/>
    </row>
    <row r="5" spans="1:50" s="18" customFormat="1" ht="24">
      <c r="A5" s="16" t="s">
        <v>119</v>
      </c>
      <c r="B5" s="16" t="s">
        <v>302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</row>
    <row r="7" spans="1:50" ht="21">
      <c r="F7" s="189" t="s">
        <v>303</v>
      </c>
      <c r="G7" s="190"/>
      <c r="H7" s="190"/>
      <c r="I7" s="190"/>
      <c r="J7" s="190"/>
      <c r="K7" s="190"/>
      <c r="L7" s="190"/>
      <c r="M7" s="190"/>
      <c r="N7" s="190"/>
      <c r="O7" s="190"/>
      <c r="P7" s="190"/>
      <c r="R7" s="189" t="s">
        <v>305</v>
      </c>
      <c r="S7" s="190"/>
      <c r="T7" s="190"/>
      <c r="U7" s="190"/>
      <c r="V7" s="190"/>
      <c r="X7" s="189" t="s">
        <v>304</v>
      </c>
      <c r="Y7" s="190"/>
      <c r="Z7" s="190"/>
      <c r="AA7" s="190"/>
      <c r="AB7" s="190"/>
      <c r="AD7" s="189" t="s">
        <v>9</v>
      </c>
      <c r="AE7" s="190"/>
      <c r="AF7" s="190"/>
      <c r="AG7" s="190"/>
      <c r="AH7" s="190"/>
      <c r="AI7" s="190"/>
      <c r="AJ7" s="190"/>
      <c r="AK7" s="190"/>
      <c r="AL7" s="190"/>
      <c r="AM7" s="19"/>
    </row>
    <row r="8" spans="1:50" ht="18" customHeight="1">
      <c r="A8" s="185" t="s">
        <v>306</v>
      </c>
      <c r="B8" s="185"/>
      <c r="D8" s="187" t="s">
        <v>307</v>
      </c>
      <c r="F8" s="180" t="s">
        <v>308</v>
      </c>
      <c r="H8" s="180" t="s">
        <v>309</v>
      </c>
      <c r="J8" s="183" t="s">
        <v>310</v>
      </c>
      <c r="L8" s="183" t="s">
        <v>311</v>
      </c>
      <c r="N8" s="183" t="s">
        <v>312</v>
      </c>
      <c r="P8" s="183" t="s">
        <v>313</v>
      </c>
      <c r="R8" s="177" t="s">
        <v>314</v>
      </c>
      <c r="T8" s="177" t="s">
        <v>315</v>
      </c>
      <c r="V8" s="177" t="s">
        <v>316</v>
      </c>
      <c r="X8" s="177" t="s">
        <v>317</v>
      </c>
      <c r="Y8" s="178"/>
      <c r="AA8" s="177" t="s">
        <v>318</v>
      </c>
      <c r="AB8" s="178"/>
      <c r="AD8" s="177" t="s">
        <v>314</v>
      </c>
      <c r="AF8" s="180" t="s">
        <v>319</v>
      </c>
      <c r="AH8" s="177" t="s">
        <v>315</v>
      </c>
      <c r="AJ8" s="177" t="s">
        <v>316</v>
      </c>
      <c r="AL8" s="181" t="s">
        <v>320</v>
      </c>
    </row>
    <row r="9" spans="1:50" ht="18" customHeight="1">
      <c r="A9" s="186"/>
      <c r="B9" s="186"/>
      <c r="D9" s="187"/>
      <c r="F9" s="179"/>
      <c r="H9" s="179"/>
      <c r="J9" s="183"/>
      <c r="L9" s="183"/>
      <c r="N9" s="184"/>
      <c r="P9" s="184"/>
      <c r="R9" s="179"/>
      <c r="T9" s="179"/>
      <c r="V9" s="179"/>
      <c r="X9" s="20" t="s">
        <v>314</v>
      </c>
      <c r="Y9" s="21" t="s">
        <v>315</v>
      </c>
      <c r="AA9" s="20" t="s">
        <v>314</v>
      </c>
      <c r="AB9" s="20" t="s">
        <v>321</v>
      </c>
      <c r="AD9" s="179"/>
      <c r="AF9" s="179"/>
      <c r="AH9" s="179"/>
      <c r="AJ9" s="179"/>
      <c r="AL9" s="182"/>
      <c r="AM9" s="22"/>
    </row>
    <row r="10" spans="1:50" s="24" customFormat="1" ht="18" customHeight="1">
      <c r="A10" s="167" t="s">
        <v>65</v>
      </c>
      <c r="B10" s="167"/>
      <c r="C10" s="167"/>
      <c r="D10" s="23" t="s">
        <v>322</v>
      </c>
      <c r="F10" s="25" t="s">
        <v>323</v>
      </c>
      <c r="H10" s="25" t="s">
        <v>324</v>
      </c>
      <c r="J10" s="25" t="s">
        <v>325</v>
      </c>
      <c r="L10" s="26">
        <v>0</v>
      </c>
      <c r="N10" s="26">
        <v>0</v>
      </c>
      <c r="O10" s="27"/>
      <c r="P10" s="27">
        <v>0</v>
      </c>
      <c r="R10" s="28">
        <v>37252</v>
      </c>
      <c r="S10" s="29"/>
      <c r="T10" s="30">
        <v>385655407872</v>
      </c>
      <c r="U10" s="31"/>
      <c r="V10" s="31">
        <v>920515996600.19202</v>
      </c>
      <c r="X10" s="32">
        <v>0</v>
      </c>
      <c r="Y10" s="33">
        <v>0</v>
      </c>
      <c r="AA10" s="34">
        <v>0</v>
      </c>
      <c r="AB10" s="35">
        <v>0</v>
      </c>
      <c r="AD10" s="36">
        <v>37252</v>
      </c>
      <c r="AE10" s="37"/>
      <c r="AF10" s="38">
        <v>23230040</v>
      </c>
      <c r="AG10" s="39"/>
      <c r="AH10" s="38">
        <v>385655407872</v>
      </c>
      <c r="AI10" s="40"/>
      <c r="AJ10" s="38">
        <v>863288572999</v>
      </c>
      <c r="AK10" s="39"/>
      <c r="AL10" s="41">
        <v>5.4376583818561075</v>
      </c>
      <c r="AM10" s="42"/>
      <c r="AN10" s="43"/>
      <c r="AO10" s="44"/>
      <c r="AP10" s="45"/>
      <c r="AQ10" s="46"/>
    </row>
    <row r="11" spans="1:50" s="24" customFormat="1" ht="18" customHeight="1">
      <c r="A11" s="173" t="s">
        <v>83</v>
      </c>
      <c r="B11" s="173"/>
      <c r="C11" s="173"/>
      <c r="D11" s="23"/>
      <c r="F11" s="25"/>
      <c r="H11" s="25"/>
      <c r="J11" s="25"/>
      <c r="L11" s="26"/>
      <c r="N11" s="26"/>
      <c r="O11" s="27"/>
      <c r="P11" s="27"/>
      <c r="R11" s="47">
        <v>7000</v>
      </c>
      <c r="S11" s="48"/>
      <c r="T11" s="47">
        <v>72483299106</v>
      </c>
      <c r="U11" s="48"/>
      <c r="V11" s="47">
        <v>111730362016</v>
      </c>
      <c r="X11" s="32">
        <v>0</v>
      </c>
      <c r="Y11" s="33">
        <v>0</v>
      </c>
      <c r="AA11" s="33">
        <v>0</v>
      </c>
      <c r="AB11" s="33">
        <v>0</v>
      </c>
      <c r="AC11" s="25"/>
      <c r="AD11" s="47">
        <v>7000</v>
      </c>
      <c r="AE11" s="48"/>
      <c r="AF11" s="47">
        <v>16201630</v>
      </c>
      <c r="AG11" s="48"/>
      <c r="AH11" s="47">
        <v>72483299106</v>
      </c>
      <c r="AI11" s="48"/>
      <c r="AJ11" s="47">
        <v>113139222616</v>
      </c>
      <c r="AK11" s="39"/>
      <c r="AL11" s="49">
        <v>0.71263823177616537</v>
      </c>
      <c r="AM11" s="42"/>
      <c r="AN11" s="43"/>
      <c r="AO11" s="37"/>
      <c r="AP11" s="45"/>
      <c r="AQ11" s="46"/>
    </row>
    <row r="12" spans="1:50" s="24" customFormat="1" ht="18" customHeight="1" thickBot="1">
      <c r="A12" s="174" t="s">
        <v>102</v>
      </c>
      <c r="B12" s="174" t="s">
        <v>326</v>
      </c>
      <c r="R12" s="50">
        <f>SUM(R10:R11)</f>
        <v>44252</v>
      </c>
      <c r="T12" s="50">
        <f>SUM(T10:T11)</f>
        <v>458138706978</v>
      </c>
      <c r="U12" s="35"/>
      <c r="V12" s="50">
        <f>SUM(V10:V11)</f>
        <v>1032246358616.192</v>
      </c>
      <c r="X12" s="51">
        <f>SUM(X10:$X$10)</f>
        <v>0</v>
      </c>
      <c r="Y12" s="52">
        <f>SUM(Y10:Y11)</f>
        <v>0</v>
      </c>
      <c r="AA12" s="52">
        <f>SUM(AA10:AA11)</f>
        <v>0</v>
      </c>
      <c r="AB12" s="52">
        <f>SUM(AB10:AB11)</f>
        <v>0</v>
      </c>
      <c r="AD12" s="50">
        <f>SUM(AD10:AD11)</f>
        <v>44252</v>
      </c>
      <c r="AF12" s="53"/>
      <c r="AH12" s="50">
        <f>SUM(AH10:AH11)</f>
        <v>458138706978</v>
      </c>
      <c r="AJ12" s="50">
        <f>SUM(AJ10:AJ11)</f>
        <v>976427795615</v>
      </c>
      <c r="AL12" s="54">
        <f>SUM(AL10:AL11)</f>
        <v>6.150296613632273</v>
      </c>
      <c r="AM12" s="55"/>
    </row>
    <row r="13" spans="1:50" ht="18" customHeight="1" thickTop="1">
      <c r="R13" s="53"/>
      <c r="T13" s="56"/>
      <c r="V13" s="57"/>
      <c r="X13" s="57"/>
      <c r="Y13" s="58"/>
      <c r="AA13" s="57"/>
      <c r="AB13" s="57"/>
      <c r="AD13" s="53"/>
      <c r="AF13" s="53"/>
      <c r="AH13" s="56"/>
      <c r="AJ13" s="57"/>
      <c r="AL13" s="59"/>
    </row>
    <row r="14" spans="1:50" ht="18" customHeight="1">
      <c r="E14" s="60"/>
      <c r="I14" s="61"/>
      <c r="M14" s="62"/>
      <c r="N14" s="60"/>
      <c r="Y14" s="14"/>
      <c r="AH14" s="60"/>
      <c r="AL14" s="14"/>
    </row>
    <row r="15" spans="1:50" ht="18" customHeight="1">
      <c r="A15" s="175"/>
      <c r="B15" s="175"/>
      <c r="C15" s="175"/>
      <c r="D15" s="18"/>
      <c r="E15" s="176"/>
      <c r="F15" s="176"/>
      <c r="G15" s="18"/>
      <c r="H15" s="63"/>
      <c r="I15" s="18"/>
      <c r="J15" s="63"/>
      <c r="K15" s="18"/>
      <c r="L15" s="63"/>
      <c r="M15" s="18"/>
      <c r="N15" s="63"/>
      <c r="O15" s="18"/>
      <c r="P15" s="63"/>
      <c r="Q15" s="18"/>
      <c r="R15" s="63"/>
      <c r="S15" s="18"/>
      <c r="T15" s="63"/>
      <c r="U15" s="18"/>
      <c r="V15" s="63"/>
      <c r="W15" s="18"/>
      <c r="X15" s="63"/>
      <c r="Y15" s="18"/>
      <c r="Z15" s="63"/>
      <c r="AB15" s="64"/>
      <c r="AH15" s="60"/>
      <c r="AL15" s="65"/>
    </row>
    <row r="16" spans="1:50" ht="18" customHeight="1">
      <c r="T16" s="66"/>
      <c r="V16" s="66"/>
      <c r="X16" s="19"/>
      <c r="Y16" s="66"/>
      <c r="AA16" s="18"/>
      <c r="AF16" s="67"/>
      <c r="AH16" s="18"/>
      <c r="AJ16" s="68"/>
    </row>
    <row r="17" spans="1:39" ht="18" customHeight="1">
      <c r="T17" s="66"/>
      <c r="V17" s="66"/>
      <c r="X17" s="19"/>
      <c r="Y17" s="66"/>
      <c r="AA17" s="60"/>
      <c r="AB17" s="67"/>
      <c r="AD17" s="60"/>
      <c r="AF17" s="60"/>
      <c r="AH17" s="69"/>
      <c r="AJ17" s="19"/>
    </row>
    <row r="18" spans="1:39" s="18" customFormat="1" ht="18" customHeight="1">
      <c r="A18" s="175"/>
      <c r="B18" s="175"/>
      <c r="C18" s="175"/>
      <c r="E18" s="176"/>
      <c r="F18" s="176"/>
      <c r="H18" s="63"/>
      <c r="J18" s="63"/>
      <c r="L18" s="63"/>
      <c r="N18" s="63"/>
      <c r="P18" s="63"/>
      <c r="R18" s="63"/>
      <c r="T18" s="63"/>
      <c r="V18" s="63"/>
      <c r="X18" s="63"/>
      <c r="Z18" s="63"/>
      <c r="AB18" s="64"/>
      <c r="AD18" s="70"/>
      <c r="AH18" s="71"/>
    </row>
    <row r="19" spans="1:39" ht="18" customHeight="1">
      <c r="T19" s="66"/>
      <c r="V19" s="66"/>
      <c r="X19" s="19"/>
      <c r="AM19" s="19"/>
    </row>
    <row r="20" spans="1:39" ht="18" customHeight="1">
      <c r="T20" s="66"/>
      <c r="V20" s="66"/>
      <c r="X20" s="19"/>
      <c r="AF20" s="73"/>
      <c r="AH20" s="72"/>
    </row>
    <row r="21" spans="1:39" ht="18" customHeight="1">
      <c r="V21" s="67"/>
      <c r="AH21" s="73"/>
    </row>
    <row r="22" spans="1:39" ht="18" customHeight="1">
      <c r="T22" s="19"/>
    </row>
  </sheetData>
  <mergeCells count="33">
    <mergeCell ref="B1:AL1"/>
    <mergeCell ref="B2:AL2"/>
    <mergeCell ref="B3:AL3"/>
    <mergeCell ref="AM3:AX3"/>
    <mergeCell ref="F7:P7"/>
    <mergeCell ref="R7:V7"/>
    <mergeCell ref="X7:AB7"/>
    <mergeCell ref="AD7:AL7"/>
    <mergeCell ref="AH8:AH9"/>
    <mergeCell ref="AJ8:AJ9"/>
    <mergeCell ref="AL8:AL9"/>
    <mergeCell ref="N8:N9"/>
    <mergeCell ref="P8:P9"/>
    <mergeCell ref="R8:R9"/>
    <mergeCell ref="T8:T9"/>
    <mergeCell ref="V8:V9"/>
    <mergeCell ref="X8:Y8"/>
    <mergeCell ref="A18:C18"/>
    <mergeCell ref="E18:F18"/>
    <mergeCell ref="AA8:AB8"/>
    <mergeCell ref="AD8:AD9"/>
    <mergeCell ref="AF8:AF9"/>
    <mergeCell ref="A8:B9"/>
    <mergeCell ref="D8:D9"/>
    <mergeCell ref="F8:F9"/>
    <mergeCell ref="H8:H9"/>
    <mergeCell ref="J8:J9"/>
    <mergeCell ref="L8:L9"/>
    <mergeCell ref="A10:C10"/>
    <mergeCell ref="A11:C11"/>
    <mergeCell ref="A12:B12"/>
    <mergeCell ref="A15:C15"/>
    <mergeCell ref="E15:F15"/>
  </mergeCells>
  <pageMargins left="0.7" right="0.7" top="0.75" bottom="0.75" header="0.3" footer="0.3"/>
  <pageSetup paperSize="9" scale="4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02"/>
  <sheetViews>
    <sheetView rightToLeft="1" view="pageBreakPreview" zoomScale="112" zoomScaleNormal="100" zoomScaleSheetLayoutView="112" workbookViewId="0">
      <selection activeCell="AZ16" sqref="AZ16"/>
    </sheetView>
  </sheetViews>
  <sheetFormatPr defaultRowHeight="12.75"/>
  <cols>
    <col min="1" max="1" width="13" style="9" customWidth="1"/>
    <col min="2" max="2" width="1.28515625" style="9" customWidth="1"/>
    <col min="3" max="3" width="13" style="9" customWidth="1"/>
    <col min="4" max="4" width="1.28515625" style="9" customWidth="1"/>
    <col min="5" max="5" width="13" style="9" customWidth="1"/>
    <col min="6" max="6" width="1.28515625" style="9" customWidth="1"/>
    <col min="7" max="7" width="6.42578125" style="9" customWidth="1"/>
    <col min="8" max="8" width="1.28515625" style="9" customWidth="1"/>
    <col min="9" max="9" width="5.140625" style="9" customWidth="1"/>
    <col min="10" max="10" width="1.28515625" style="9" customWidth="1"/>
    <col min="11" max="11" width="9.140625" style="9" customWidth="1"/>
    <col min="12" max="12" width="1.28515625" style="9" customWidth="1"/>
    <col min="13" max="13" width="2.5703125" style="9" customWidth="1"/>
    <col min="14" max="14" width="1.28515625" style="9" customWidth="1"/>
    <col min="15" max="15" width="9.140625" style="9" customWidth="1"/>
    <col min="16" max="16" width="1.28515625" style="9" customWidth="1"/>
    <col min="17" max="17" width="2.5703125" style="9" customWidth="1"/>
    <col min="18" max="20" width="1.28515625" style="9" customWidth="1"/>
    <col min="21" max="21" width="6.42578125" style="9" customWidth="1"/>
    <col min="22" max="22" width="1.28515625" style="9" customWidth="1"/>
    <col min="23" max="23" width="2.5703125" style="9" customWidth="1"/>
    <col min="24" max="26" width="1.28515625" style="9" customWidth="1"/>
    <col min="27" max="27" width="6.42578125" style="9" customWidth="1"/>
    <col min="28" max="28" width="1.28515625" style="9" customWidth="1"/>
    <col min="29" max="29" width="2.5703125" style="9" customWidth="1"/>
    <col min="30" max="32" width="1.28515625" style="9" customWidth="1"/>
    <col min="33" max="33" width="9.140625" style="9" customWidth="1"/>
    <col min="34" max="34" width="1.28515625" style="9" customWidth="1"/>
    <col min="35" max="35" width="2.5703125" style="9" customWidth="1"/>
    <col min="36" max="36" width="1.28515625" style="9" customWidth="1"/>
    <col min="37" max="37" width="9.140625" style="9" customWidth="1"/>
    <col min="38" max="38" width="1.28515625" style="9" customWidth="1"/>
    <col min="39" max="39" width="2.5703125" style="9" customWidth="1"/>
    <col min="40" max="40" width="1.28515625" style="9" customWidth="1"/>
    <col min="41" max="41" width="9.140625" style="9" customWidth="1"/>
    <col min="42" max="42" width="1.28515625" style="9" customWidth="1"/>
    <col min="43" max="43" width="2.5703125" style="9" customWidth="1"/>
    <col min="44" max="44" width="1.28515625" style="9" customWidth="1"/>
    <col min="45" max="45" width="11.7109375" style="9" customWidth="1"/>
    <col min="46" max="47" width="1.28515625" style="9" customWidth="1"/>
    <col min="48" max="48" width="13" style="9" customWidth="1"/>
    <col min="49" max="49" width="7.7109375" style="9" customWidth="1"/>
    <col min="50" max="50" width="0.28515625" style="9" customWidth="1"/>
    <col min="51" max="16384" width="9.140625" style="9"/>
  </cols>
  <sheetData>
    <row r="1" spans="1:49" ht="29.1" customHeight="1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</row>
    <row r="2" spans="1:49" ht="21.75" customHeight="1">
      <c r="A2" s="170" t="s">
        <v>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</row>
    <row r="3" spans="1:49" ht="21.75" customHeight="1">
      <c r="A3" s="170" t="s">
        <v>2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</row>
    <row r="4" spans="1:49" ht="14.45" customHeight="1"/>
    <row r="5" spans="1:49" ht="14.45" customHeight="1">
      <c r="A5" s="171" t="s">
        <v>103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</row>
    <row r="6" spans="1:49" ht="14.45" customHeight="1">
      <c r="I6" s="169" t="s">
        <v>7</v>
      </c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C6" s="169" t="s">
        <v>9</v>
      </c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P6" s="169"/>
      <c r="AQ6" s="169"/>
      <c r="AR6" s="169"/>
      <c r="AS6" s="169"/>
    </row>
    <row r="7" spans="1:49" ht="14.45" customHeight="1"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</row>
    <row r="8" spans="1:49" ht="14.45" customHeight="1">
      <c r="A8" s="169" t="s">
        <v>104</v>
      </c>
      <c r="B8" s="169"/>
      <c r="C8" s="169"/>
      <c r="D8" s="169"/>
      <c r="E8" s="169"/>
      <c r="F8" s="169"/>
      <c r="G8" s="169"/>
      <c r="I8" s="169" t="s">
        <v>105</v>
      </c>
      <c r="J8" s="169"/>
      <c r="K8" s="169"/>
      <c r="M8" s="169" t="s">
        <v>106</v>
      </c>
      <c r="N8" s="169"/>
      <c r="O8" s="169"/>
      <c r="Q8" s="169" t="s">
        <v>107</v>
      </c>
      <c r="R8" s="169"/>
      <c r="S8" s="169"/>
      <c r="T8" s="169"/>
      <c r="U8" s="169"/>
      <c r="W8" s="169" t="s">
        <v>108</v>
      </c>
      <c r="X8" s="169"/>
      <c r="Y8" s="169"/>
      <c r="Z8" s="169"/>
      <c r="AA8" s="169"/>
      <c r="AC8" s="169" t="s">
        <v>105</v>
      </c>
      <c r="AD8" s="169"/>
      <c r="AE8" s="169"/>
      <c r="AF8" s="169"/>
      <c r="AG8" s="169"/>
      <c r="AI8" s="169" t="s">
        <v>106</v>
      </c>
      <c r="AJ8" s="169"/>
      <c r="AK8" s="169"/>
      <c r="AM8" s="169" t="s">
        <v>107</v>
      </c>
      <c r="AN8" s="169"/>
      <c r="AO8" s="169"/>
      <c r="AQ8" s="169" t="s">
        <v>108</v>
      </c>
      <c r="AR8" s="169"/>
      <c r="AS8" s="169"/>
    </row>
    <row r="9" spans="1:49" ht="21.75" customHeight="1">
      <c r="A9" s="198" t="s">
        <v>349</v>
      </c>
      <c r="B9" s="198"/>
      <c r="C9" s="198"/>
      <c r="D9" s="198"/>
      <c r="E9" s="198"/>
      <c r="F9" s="198"/>
      <c r="G9" s="198"/>
      <c r="I9" s="199">
        <v>379658011</v>
      </c>
      <c r="J9" s="199"/>
      <c r="K9" s="199"/>
      <c r="M9" s="199">
        <v>973</v>
      </c>
      <c r="N9" s="199"/>
      <c r="O9" s="199"/>
      <c r="Q9" s="198" t="s">
        <v>109</v>
      </c>
      <c r="R9" s="198"/>
      <c r="S9" s="198"/>
      <c r="T9" s="198"/>
      <c r="U9" s="198"/>
      <c r="W9" s="200">
        <v>0.199129492221227</v>
      </c>
      <c r="X9" s="200"/>
      <c r="Y9" s="200"/>
      <c r="Z9" s="200"/>
      <c r="AA9" s="200"/>
      <c r="AC9" s="199">
        <v>379658006</v>
      </c>
      <c r="AD9" s="199"/>
      <c r="AE9" s="199"/>
      <c r="AF9" s="199"/>
      <c r="AG9" s="199"/>
      <c r="AI9" s="199">
        <v>973</v>
      </c>
      <c r="AJ9" s="199"/>
      <c r="AK9" s="199"/>
      <c r="AM9" s="198" t="s">
        <v>109</v>
      </c>
      <c r="AN9" s="198"/>
      <c r="AO9" s="198"/>
      <c r="AQ9" s="200">
        <v>0.199129492221227</v>
      </c>
      <c r="AR9" s="200"/>
      <c r="AS9" s="200"/>
    </row>
    <row r="10" spans="1:49" ht="21.75" customHeight="1">
      <c r="A10" s="167" t="s">
        <v>350</v>
      </c>
      <c r="B10" s="167"/>
      <c r="C10" s="167"/>
      <c r="D10" s="167"/>
      <c r="E10" s="167"/>
      <c r="F10" s="167"/>
      <c r="G10" s="167"/>
      <c r="I10" s="194">
        <v>192857851</v>
      </c>
      <c r="J10" s="194"/>
      <c r="K10" s="194"/>
      <c r="M10" s="194">
        <v>1001</v>
      </c>
      <c r="N10" s="194"/>
      <c r="O10" s="194"/>
      <c r="Q10" s="167" t="s">
        <v>110</v>
      </c>
      <c r="R10" s="167"/>
      <c r="S10" s="167"/>
      <c r="T10" s="167"/>
      <c r="U10" s="167"/>
      <c r="W10" s="197">
        <v>0.237564404062486</v>
      </c>
      <c r="X10" s="197"/>
      <c r="Y10" s="197"/>
      <c r="Z10" s="197"/>
      <c r="AA10" s="197"/>
      <c r="AC10" s="194">
        <v>192857849</v>
      </c>
      <c r="AD10" s="194"/>
      <c r="AE10" s="194"/>
      <c r="AF10" s="194"/>
      <c r="AG10" s="194"/>
      <c r="AI10" s="194">
        <v>1001</v>
      </c>
      <c r="AJ10" s="194"/>
      <c r="AK10" s="194"/>
      <c r="AM10" s="167" t="s">
        <v>110</v>
      </c>
      <c r="AN10" s="167"/>
      <c r="AO10" s="167"/>
      <c r="AQ10" s="197">
        <v>0.237564404062486</v>
      </c>
      <c r="AR10" s="197"/>
      <c r="AS10" s="197"/>
    </row>
    <row r="11" spans="1:49" ht="21.75" customHeight="1">
      <c r="A11" s="167" t="s">
        <v>351</v>
      </c>
      <c r="B11" s="167"/>
      <c r="C11" s="167"/>
      <c r="D11" s="167"/>
      <c r="E11" s="167"/>
      <c r="F11" s="167"/>
      <c r="G11" s="167"/>
      <c r="I11" s="194">
        <v>2000000</v>
      </c>
      <c r="J11" s="194"/>
      <c r="K11" s="194"/>
      <c r="M11" s="194">
        <v>94133</v>
      </c>
      <c r="N11" s="194"/>
      <c r="O11" s="194"/>
      <c r="Q11" s="167" t="s">
        <v>111</v>
      </c>
      <c r="R11" s="167"/>
      <c r="S11" s="167"/>
      <c r="T11" s="167"/>
      <c r="U11" s="167"/>
      <c r="W11" s="197">
        <v>0.238617047209886</v>
      </c>
      <c r="X11" s="197"/>
      <c r="Y11" s="197"/>
      <c r="Z11" s="197"/>
      <c r="AA11" s="197"/>
      <c r="AC11" s="194">
        <v>2000000</v>
      </c>
      <c r="AD11" s="194"/>
      <c r="AE11" s="194"/>
      <c r="AF11" s="194"/>
      <c r="AG11" s="194"/>
      <c r="AI11" s="194">
        <v>94133</v>
      </c>
      <c r="AJ11" s="194"/>
      <c r="AK11" s="194"/>
      <c r="AM11" s="167" t="s">
        <v>111</v>
      </c>
      <c r="AN11" s="167"/>
      <c r="AO11" s="167"/>
      <c r="AQ11" s="197">
        <v>0.238617047209886</v>
      </c>
      <c r="AR11" s="197"/>
      <c r="AS11" s="197"/>
    </row>
    <row r="12" spans="1:49" ht="21.75" customHeight="1">
      <c r="A12" s="167" t="s">
        <v>352</v>
      </c>
      <c r="B12" s="167"/>
      <c r="C12" s="167"/>
      <c r="D12" s="167"/>
      <c r="E12" s="167"/>
      <c r="F12" s="167"/>
      <c r="G12" s="167"/>
      <c r="I12" s="194">
        <v>51811416</v>
      </c>
      <c r="J12" s="194"/>
      <c r="K12" s="194"/>
      <c r="M12" s="194">
        <v>2247</v>
      </c>
      <c r="N12" s="194"/>
      <c r="O12" s="194"/>
      <c r="Q12" s="167" t="s">
        <v>112</v>
      </c>
      <c r="R12" s="167"/>
      <c r="S12" s="167"/>
      <c r="T12" s="167"/>
      <c r="U12" s="167"/>
      <c r="W12" s="197">
        <v>0.19834762800929101</v>
      </c>
      <c r="X12" s="197"/>
      <c r="Y12" s="197"/>
      <c r="Z12" s="197"/>
      <c r="AA12" s="197"/>
      <c r="AC12" s="194">
        <v>51811416</v>
      </c>
      <c r="AD12" s="194"/>
      <c r="AE12" s="194"/>
      <c r="AF12" s="194"/>
      <c r="AG12" s="194"/>
      <c r="AI12" s="194">
        <v>2247</v>
      </c>
      <c r="AJ12" s="194"/>
      <c r="AK12" s="194"/>
      <c r="AM12" s="167" t="s">
        <v>112</v>
      </c>
      <c r="AN12" s="167"/>
      <c r="AO12" s="167"/>
      <c r="AQ12" s="197">
        <v>0.19834762800929101</v>
      </c>
      <c r="AR12" s="197"/>
      <c r="AS12" s="197"/>
    </row>
    <row r="13" spans="1:49" ht="21.75" customHeight="1">
      <c r="A13" s="167" t="s">
        <v>353</v>
      </c>
      <c r="B13" s="167"/>
      <c r="C13" s="167"/>
      <c r="D13" s="167"/>
      <c r="E13" s="167"/>
      <c r="F13" s="167"/>
      <c r="G13" s="167"/>
      <c r="I13" s="194">
        <v>102988583</v>
      </c>
      <c r="J13" s="194"/>
      <c r="K13" s="194"/>
      <c r="M13" s="194">
        <v>4067</v>
      </c>
      <c r="N13" s="194"/>
      <c r="O13" s="194"/>
      <c r="Q13" s="167" t="s">
        <v>113</v>
      </c>
      <c r="R13" s="167"/>
      <c r="S13" s="167"/>
      <c r="T13" s="167"/>
      <c r="U13" s="167"/>
      <c r="W13" s="195">
        <v>0.23871410588390801</v>
      </c>
      <c r="X13" s="195"/>
      <c r="Y13" s="195"/>
      <c r="Z13" s="195"/>
      <c r="AA13" s="195"/>
      <c r="AC13" s="194">
        <v>102988583</v>
      </c>
      <c r="AD13" s="194"/>
      <c r="AE13" s="194"/>
      <c r="AF13" s="194"/>
      <c r="AG13" s="194"/>
      <c r="AI13" s="194">
        <v>4067</v>
      </c>
      <c r="AJ13" s="194"/>
      <c r="AK13" s="194"/>
      <c r="AM13" s="167" t="s">
        <v>113</v>
      </c>
      <c r="AN13" s="167"/>
      <c r="AO13" s="167"/>
      <c r="AQ13" s="197">
        <v>0.23871410588390801</v>
      </c>
      <c r="AR13" s="197"/>
      <c r="AS13" s="197"/>
    </row>
    <row r="14" spans="1:49" ht="21.75" customHeight="1">
      <c r="A14" s="167" t="s">
        <v>354</v>
      </c>
      <c r="B14" s="167"/>
      <c r="C14" s="167"/>
      <c r="D14" s="167"/>
      <c r="E14" s="167"/>
      <c r="F14" s="167"/>
      <c r="G14" s="167"/>
      <c r="I14" s="194">
        <v>28000000</v>
      </c>
      <c r="J14" s="194"/>
      <c r="K14" s="194"/>
      <c r="M14" s="194">
        <v>9279</v>
      </c>
      <c r="N14" s="194"/>
      <c r="O14" s="194"/>
      <c r="Q14" s="167" t="s">
        <v>114</v>
      </c>
      <c r="R14" s="167"/>
      <c r="S14" s="167"/>
      <c r="T14" s="167"/>
      <c r="U14" s="167"/>
      <c r="W14" s="195">
        <v>0.199129492221227</v>
      </c>
      <c r="X14" s="195"/>
      <c r="Y14" s="195"/>
      <c r="Z14" s="195"/>
      <c r="AA14" s="195"/>
      <c r="AC14" s="194">
        <v>28000000</v>
      </c>
      <c r="AD14" s="194"/>
      <c r="AE14" s="194"/>
      <c r="AF14" s="194"/>
      <c r="AG14" s="194"/>
      <c r="AI14" s="194">
        <v>9279</v>
      </c>
      <c r="AJ14" s="194"/>
      <c r="AK14" s="194"/>
      <c r="AM14" s="167" t="s">
        <v>114</v>
      </c>
      <c r="AN14" s="167"/>
      <c r="AO14" s="167"/>
      <c r="AQ14" s="197">
        <v>0.19834762800929101</v>
      </c>
      <c r="AR14" s="197"/>
      <c r="AS14" s="197"/>
    </row>
    <row r="15" spans="1:49" ht="21.75" customHeight="1">
      <c r="A15" s="167" t="s">
        <v>345</v>
      </c>
      <c r="B15" s="167"/>
      <c r="C15" s="167"/>
      <c r="D15" s="167"/>
      <c r="E15" s="167"/>
      <c r="F15" s="167"/>
      <c r="G15" s="167"/>
      <c r="I15" s="194">
        <v>35000000</v>
      </c>
      <c r="J15" s="194"/>
      <c r="K15" s="194"/>
      <c r="M15" s="194">
        <v>11154</v>
      </c>
      <c r="N15" s="194"/>
      <c r="O15" s="194"/>
      <c r="Q15" s="167" t="s">
        <v>344</v>
      </c>
      <c r="R15" s="167"/>
      <c r="S15" s="167"/>
      <c r="T15" s="167"/>
      <c r="U15" s="167"/>
      <c r="W15" s="195">
        <v>0.23889398797595601</v>
      </c>
      <c r="X15" s="195"/>
      <c r="Y15" s="195"/>
      <c r="Z15" s="195"/>
      <c r="AA15" s="195"/>
      <c r="AC15" s="194">
        <v>35000000</v>
      </c>
      <c r="AD15" s="194"/>
      <c r="AE15" s="194"/>
      <c r="AF15" s="194"/>
      <c r="AG15" s="194"/>
      <c r="AI15" s="194">
        <v>11154</v>
      </c>
      <c r="AJ15" s="194"/>
      <c r="AK15" s="194"/>
      <c r="AM15" s="167" t="s">
        <v>344</v>
      </c>
      <c r="AN15" s="167"/>
      <c r="AO15" s="167"/>
      <c r="AQ15" s="197">
        <v>0.23889398797595601</v>
      </c>
      <c r="AR15" s="197"/>
      <c r="AS15" s="197"/>
    </row>
    <row r="16" spans="1:49" ht="21.75" customHeight="1">
      <c r="A16" s="167" t="s">
        <v>347</v>
      </c>
      <c r="B16" s="167"/>
      <c r="C16" s="167"/>
      <c r="D16" s="167"/>
      <c r="E16" s="167"/>
      <c r="F16" s="167"/>
      <c r="G16" s="167"/>
      <c r="I16" s="194">
        <v>17700000</v>
      </c>
      <c r="J16" s="194"/>
      <c r="K16" s="194"/>
      <c r="M16" s="194">
        <v>23617</v>
      </c>
      <c r="N16" s="194"/>
      <c r="O16" s="194"/>
      <c r="Q16" s="167" t="s">
        <v>115</v>
      </c>
      <c r="R16" s="167"/>
      <c r="S16" s="167"/>
      <c r="T16" s="167"/>
      <c r="U16" s="167"/>
      <c r="W16" s="195">
        <v>0.23850046291454699</v>
      </c>
      <c r="X16" s="195"/>
      <c r="Y16" s="195"/>
      <c r="Z16" s="195"/>
      <c r="AA16" s="195"/>
      <c r="AC16" s="194">
        <v>17700000</v>
      </c>
      <c r="AD16" s="194"/>
      <c r="AE16" s="194"/>
      <c r="AF16" s="194"/>
      <c r="AG16" s="194"/>
      <c r="AI16" s="194">
        <v>23617</v>
      </c>
      <c r="AJ16" s="194"/>
      <c r="AK16" s="194"/>
      <c r="AM16" s="167" t="s">
        <v>115</v>
      </c>
      <c r="AN16" s="167"/>
      <c r="AO16" s="167"/>
      <c r="AQ16" s="197">
        <v>0.23850046291454699</v>
      </c>
      <c r="AR16" s="197"/>
      <c r="AS16" s="197"/>
    </row>
    <row r="17" spans="1:45" ht="21.75" customHeight="1">
      <c r="A17" s="167" t="s">
        <v>355</v>
      </c>
      <c r="B17" s="167"/>
      <c r="C17" s="167"/>
      <c r="D17" s="167"/>
      <c r="E17" s="167"/>
      <c r="F17" s="167"/>
      <c r="G17" s="167"/>
      <c r="I17" s="194">
        <v>40000000</v>
      </c>
      <c r="J17" s="194"/>
      <c r="K17" s="194"/>
      <c r="M17" s="194">
        <v>8732</v>
      </c>
      <c r="N17" s="194"/>
      <c r="O17" s="194"/>
      <c r="Q17" s="167" t="s">
        <v>116</v>
      </c>
      <c r="R17" s="167"/>
      <c r="S17" s="167"/>
      <c r="T17" s="167"/>
      <c r="U17" s="167"/>
      <c r="W17" s="195">
        <v>0.199129492221227</v>
      </c>
      <c r="X17" s="195"/>
      <c r="Y17" s="195"/>
      <c r="Z17" s="195"/>
      <c r="AA17" s="195"/>
      <c r="AC17" s="196">
        <v>40000000</v>
      </c>
      <c r="AD17" s="196"/>
      <c r="AE17" s="196"/>
      <c r="AF17" s="196"/>
      <c r="AG17" s="196"/>
      <c r="AI17" s="194">
        <v>8732</v>
      </c>
      <c r="AJ17" s="194"/>
      <c r="AK17" s="194"/>
      <c r="AM17" s="167" t="s">
        <v>116</v>
      </c>
      <c r="AN17" s="167"/>
      <c r="AO17" s="167"/>
      <c r="AQ17" s="197">
        <v>0.19834762800929101</v>
      </c>
      <c r="AR17" s="197"/>
      <c r="AS17" s="197"/>
    </row>
    <row r="18" spans="1:45" ht="21.75" customHeight="1">
      <c r="A18" s="167" t="s">
        <v>356</v>
      </c>
      <c r="B18" s="167"/>
      <c r="C18" s="167"/>
      <c r="D18" s="167"/>
      <c r="E18" s="167"/>
      <c r="F18" s="167"/>
      <c r="G18" s="167"/>
      <c r="I18" s="194">
        <v>48800000</v>
      </c>
      <c r="J18" s="194"/>
      <c r="K18" s="194"/>
      <c r="M18" s="194">
        <v>3832</v>
      </c>
      <c r="N18" s="194"/>
      <c r="O18" s="194"/>
      <c r="Q18" s="167" t="s">
        <v>117</v>
      </c>
      <c r="R18" s="167"/>
      <c r="S18" s="167"/>
      <c r="T18" s="167"/>
      <c r="U18" s="167"/>
      <c r="W18" s="195">
        <v>0.23853773387049501</v>
      </c>
      <c r="X18" s="195"/>
      <c r="Y18" s="195"/>
      <c r="Z18" s="195"/>
      <c r="AA18" s="195"/>
      <c r="AC18" s="196">
        <v>48800000</v>
      </c>
      <c r="AD18" s="196"/>
      <c r="AE18" s="196"/>
      <c r="AF18" s="196"/>
      <c r="AG18" s="196"/>
      <c r="AI18" s="194">
        <v>3832</v>
      </c>
      <c r="AJ18" s="194"/>
      <c r="AK18" s="194"/>
      <c r="AM18" s="167" t="s">
        <v>117</v>
      </c>
      <c r="AN18" s="167"/>
      <c r="AO18" s="167"/>
      <c r="AQ18" s="197">
        <v>0.23853773387049501</v>
      </c>
      <c r="AR18" s="197"/>
      <c r="AS18" s="197"/>
    </row>
    <row r="19" spans="1:45" ht="21.75" customHeight="1">
      <c r="A19" s="191" t="s">
        <v>357</v>
      </c>
      <c r="B19" s="191"/>
      <c r="C19" s="191"/>
      <c r="D19" s="191"/>
      <c r="E19" s="191"/>
      <c r="F19" s="191"/>
      <c r="G19" s="191"/>
      <c r="H19" s="11"/>
      <c r="I19" s="192">
        <v>204000000</v>
      </c>
      <c r="J19" s="192"/>
      <c r="K19" s="192"/>
      <c r="L19" s="11"/>
      <c r="M19" s="192">
        <v>1306</v>
      </c>
      <c r="N19" s="192"/>
      <c r="O19" s="192"/>
      <c r="P19" s="11"/>
      <c r="Q19" s="191" t="s">
        <v>118</v>
      </c>
      <c r="R19" s="191"/>
      <c r="S19" s="191"/>
      <c r="T19" s="191"/>
      <c r="U19" s="191"/>
      <c r="V19" s="11"/>
      <c r="W19" s="193">
        <v>0.199129492221227</v>
      </c>
      <c r="X19" s="193"/>
      <c r="Y19" s="193"/>
      <c r="Z19" s="193"/>
      <c r="AA19" s="193"/>
      <c r="AB19" s="11"/>
      <c r="AC19" s="192">
        <v>204000000</v>
      </c>
      <c r="AD19" s="192"/>
      <c r="AE19" s="192"/>
      <c r="AF19" s="192"/>
      <c r="AG19" s="192"/>
      <c r="AH19" s="11"/>
      <c r="AI19" s="192">
        <v>1306</v>
      </c>
      <c r="AJ19" s="192"/>
      <c r="AK19" s="192"/>
      <c r="AM19" s="191" t="s">
        <v>118</v>
      </c>
      <c r="AN19" s="191"/>
      <c r="AO19" s="191"/>
      <c r="AQ19" s="193">
        <v>0.19834762800929101</v>
      </c>
      <c r="AR19" s="193"/>
      <c r="AS19" s="193"/>
    </row>
    <row r="20" spans="1:45" ht="21.75" customHeigh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</row>
    <row r="21" spans="1:45" ht="21.75" customHeight="1">
      <c r="A21" s="12" t="s">
        <v>346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85"/>
      <c r="AB21" s="13"/>
      <c r="AC21" s="13"/>
      <c r="AD21" s="13"/>
      <c r="AE21" s="13"/>
      <c r="AF21" s="13"/>
      <c r="AG21" s="13"/>
      <c r="AH21" s="13"/>
      <c r="AI21" s="13"/>
      <c r="AJ21" s="167"/>
      <c r="AK21" s="167"/>
    </row>
    <row r="22" spans="1:45" ht="21.75" customHeight="1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85"/>
      <c r="AB22" s="13"/>
      <c r="AC22" s="13"/>
      <c r="AD22" s="13"/>
      <c r="AE22" s="13"/>
      <c r="AF22" s="13"/>
      <c r="AG22" s="13"/>
      <c r="AH22" s="13"/>
      <c r="AI22" s="13"/>
      <c r="AJ22" s="167"/>
      <c r="AK22" s="167"/>
    </row>
    <row r="23" spans="1:45" ht="21.75" customHeight="1">
      <c r="X23" s="11"/>
    </row>
    <row r="24" spans="1:45" ht="21.75" customHeight="1"/>
    <row r="25" spans="1:45" ht="21.75" customHeight="1"/>
    <row r="26" spans="1:45" ht="21.75" customHeight="1"/>
    <row r="27" spans="1:45" ht="21.75" customHeight="1"/>
    <row r="28" spans="1:45" ht="21.75" customHeight="1"/>
    <row r="29" spans="1:45" ht="21.75" customHeight="1"/>
    <row r="30" spans="1:45" ht="21.75" customHeight="1"/>
    <row r="31" spans="1:45" ht="21.75" customHeight="1"/>
    <row r="32" spans="1:45" ht="21.75" customHeight="1"/>
    <row r="33" s="9" customFormat="1" ht="21.75" customHeight="1"/>
    <row r="34" s="9" customFormat="1" ht="21.75" customHeight="1"/>
    <row r="35" s="9" customFormat="1" ht="21.75" customHeight="1"/>
    <row r="36" s="9" customFormat="1" ht="21.75" customHeight="1"/>
    <row r="37" s="9" customFormat="1" ht="21.75" customHeight="1"/>
    <row r="38" s="9" customFormat="1" ht="21.75" customHeight="1"/>
    <row r="39" s="9" customFormat="1" ht="21.75" customHeight="1"/>
    <row r="40" s="9" customFormat="1" ht="21.75" customHeight="1"/>
    <row r="41" s="9" customFormat="1" ht="21.75" customHeight="1"/>
    <row r="42" s="9" customFormat="1" ht="21.75" customHeight="1"/>
    <row r="43" s="9" customFormat="1" ht="21.75" customHeight="1"/>
    <row r="44" s="9" customFormat="1" ht="21.75" customHeight="1"/>
    <row r="45" s="9" customFormat="1" ht="21.75" customHeight="1"/>
    <row r="46" s="9" customFormat="1" ht="21.75" customHeight="1"/>
    <row r="47" s="9" customFormat="1" ht="21.75" customHeight="1"/>
    <row r="48" s="9" customFormat="1" ht="21.75" customHeight="1"/>
    <row r="49" s="9" customFormat="1" ht="21.75" customHeight="1"/>
    <row r="50" s="9" customFormat="1" ht="21.75" customHeight="1"/>
    <row r="51" s="9" customFormat="1" ht="21.75" customHeight="1"/>
    <row r="52" s="9" customFormat="1" ht="21.75" customHeight="1"/>
    <row r="53" s="9" customFormat="1" ht="21.75" customHeight="1"/>
    <row r="54" s="9" customFormat="1" ht="21.75" customHeight="1"/>
    <row r="55" s="9" customFormat="1" ht="21.75" customHeight="1"/>
    <row r="56" s="9" customFormat="1" ht="21.75" customHeight="1"/>
    <row r="57" s="9" customFormat="1" ht="21.75" customHeight="1"/>
    <row r="58" s="9" customFormat="1" ht="21.75" customHeight="1"/>
    <row r="59" s="9" customFormat="1" ht="21.75" customHeight="1"/>
    <row r="60" s="9" customFormat="1" ht="21.75" customHeight="1"/>
    <row r="61" s="9" customFormat="1" ht="21.75" customHeight="1"/>
    <row r="62" s="9" customFormat="1" ht="21.75" customHeight="1"/>
    <row r="63" s="9" customFormat="1" ht="21.75" customHeight="1"/>
    <row r="64" s="9" customFormat="1" ht="21.75" customHeight="1"/>
    <row r="65" s="9" customFormat="1" ht="21.75" customHeight="1"/>
    <row r="66" s="9" customFormat="1" ht="21.75" customHeight="1"/>
    <row r="67" s="9" customFormat="1" ht="21.75" customHeight="1"/>
    <row r="68" s="9" customFormat="1" ht="21.75" customHeight="1"/>
    <row r="69" s="9" customFormat="1" ht="21.75" customHeight="1"/>
    <row r="70" s="9" customFormat="1" ht="21.75" customHeight="1"/>
    <row r="71" s="9" customFormat="1" ht="21.75" customHeight="1"/>
    <row r="72" s="9" customFormat="1" ht="21.75" customHeight="1"/>
    <row r="73" s="9" customFormat="1" ht="21.75" customHeight="1"/>
    <row r="74" s="9" customFormat="1" ht="21.75" customHeight="1"/>
    <row r="75" s="9" customFormat="1" ht="21.75" customHeight="1"/>
    <row r="76" s="9" customFormat="1" ht="21.75" customHeight="1"/>
    <row r="77" s="9" customFormat="1" ht="21.75" customHeight="1"/>
    <row r="78" s="9" customFormat="1" ht="21.75" customHeight="1"/>
    <row r="79" s="9" customFormat="1" ht="21.75" customHeight="1"/>
    <row r="80" s="9" customFormat="1" ht="21.75" customHeight="1"/>
    <row r="81" s="9" customFormat="1" ht="21.75" customHeight="1"/>
    <row r="82" s="9" customFormat="1" ht="21.75" customHeight="1"/>
    <row r="83" s="9" customFormat="1" ht="21.75" customHeight="1"/>
    <row r="84" s="9" customFormat="1" ht="21.75" customHeight="1"/>
    <row r="85" s="9" customFormat="1" ht="21.75" customHeight="1"/>
    <row r="86" s="9" customFormat="1" ht="21.75" customHeight="1"/>
    <row r="87" s="9" customFormat="1" ht="21.75" customHeight="1"/>
    <row r="88" s="9" customFormat="1" ht="21.75" customHeight="1"/>
    <row r="89" s="9" customFormat="1" ht="21.75" customHeight="1"/>
    <row r="90" s="9" customFormat="1" ht="21.75" customHeight="1"/>
    <row r="91" s="9" customFormat="1" ht="21.75" customHeight="1"/>
    <row r="92" s="9" customFormat="1" ht="21.75" customHeight="1"/>
    <row r="93" s="9" customFormat="1" ht="21.75" customHeight="1"/>
    <row r="94" s="9" customFormat="1" ht="21.75" customHeight="1"/>
    <row r="95" s="9" customFormat="1" ht="21.75" customHeight="1"/>
    <row r="96" s="9" customFormat="1" ht="21.75" customHeight="1"/>
    <row r="97" s="9" customFormat="1" ht="21.75" customHeight="1"/>
    <row r="98" s="9" customFormat="1" ht="21.75" customHeight="1"/>
    <row r="99" s="9" customFormat="1" ht="21.75" customHeight="1"/>
    <row r="100" s="9" customFormat="1" ht="21.75" customHeight="1"/>
    <row r="101" s="9" customFormat="1" ht="21.75" customHeight="1"/>
    <row r="102" s="9" customFormat="1" ht="21.75" customHeight="1"/>
  </sheetData>
  <mergeCells count="116">
    <mergeCell ref="A1:AW1"/>
    <mergeCell ref="A2:AW2"/>
    <mergeCell ref="A3:AW3"/>
    <mergeCell ref="A5:AW5"/>
    <mergeCell ref="I6:AA6"/>
    <mergeCell ref="AC6:AS6"/>
    <mergeCell ref="A8:G8"/>
    <mergeCell ref="I8:K8"/>
    <mergeCell ref="M8:O8"/>
    <mergeCell ref="Q8:U8"/>
    <mergeCell ref="W8:AA8"/>
    <mergeCell ref="AC8:AG8"/>
    <mergeCell ref="AI8:AK8"/>
    <mergeCell ref="AM8:AO8"/>
    <mergeCell ref="AQ8:AS8"/>
    <mergeCell ref="A9:G9"/>
    <mergeCell ref="I9:K9"/>
    <mergeCell ref="M9:O9"/>
    <mergeCell ref="Q9:U9"/>
    <mergeCell ref="W9:AA9"/>
    <mergeCell ref="AC9:AG9"/>
    <mergeCell ref="AI9:AK9"/>
    <mergeCell ref="AM9:AO9"/>
    <mergeCell ref="AQ9:AS9"/>
    <mergeCell ref="A10:G10"/>
    <mergeCell ref="I10:K10"/>
    <mergeCell ref="M10:O10"/>
    <mergeCell ref="Q10:U10"/>
    <mergeCell ref="W10:AA10"/>
    <mergeCell ref="AC10:AG10"/>
    <mergeCell ref="AI10:AK10"/>
    <mergeCell ref="AM10:AO10"/>
    <mergeCell ref="AQ10:AS10"/>
    <mergeCell ref="A11:G11"/>
    <mergeCell ref="I11:K11"/>
    <mergeCell ref="M11:O11"/>
    <mergeCell ref="Q11:U11"/>
    <mergeCell ref="W11:AA11"/>
    <mergeCell ref="AC11:AG11"/>
    <mergeCell ref="AI11:AK11"/>
    <mergeCell ref="AM11:AO11"/>
    <mergeCell ref="AQ11:AS11"/>
    <mergeCell ref="A12:G12"/>
    <mergeCell ref="I12:K12"/>
    <mergeCell ref="M12:O12"/>
    <mergeCell ref="Q12:U12"/>
    <mergeCell ref="W12:AA12"/>
    <mergeCell ref="AC12:AG12"/>
    <mergeCell ref="AI12:AK12"/>
    <mergeCell ref="AM12:AO12"/>
    <mergeCell ref="AQ12:AS12"/>
    <mergeCell ref="A13:G13"/>
    <mergeCell ref="I13:K13"/>
    <mergeCell ref="M13:O13"/>
    <mergeCell ref="Q13:U13"/>
    <mergeCell ref="W13:AA13"/>
    <mergeCell ref="AC13:AG13"/>
    <mergeCell ref="AI13:AK13"/>
    <mergeCell ref="AM13:AO13"/>
    <mergeCell ref="AQ13:AS13"/>
    <mergeCell ref="A14:G14"/>
    <mergeCell ref="I14:K14"/>
    <mergeCell ref="M14:O14"/>
    <mergeCell ref="Q14:U14"/>
    <mergeCell ref="W14:AA14"/>
    <mergeCell ref="AC14:AG14"/>
    <mergeCell ref="AI14:AK14"/>
    <mergeCell ref="AM14:AO14"/>
    <mergeCell ref="AQ14:AS14"/>
    <mergeCell ref="A15:G15"/>
    <mergeCell ref="I15:K15"/>
    <mergeCell ref="M15:O15"/>
    <mergeCell ref="Q15:U15"/>
    <mergeCell ref="W15:AA15"/>
    <mergeCell ref="AC15:AG15"/>
    <mergeCell ref="AI15:AK15"/>
    <mergeCell ref="AM15:AO15"/>
    <mergeCell ref="AQ15:AS15"/>
    <mergeCell ref="A16:G16"/>
    <mergeCell ref="I16:K16"/>
    <mergeCell ref="M16:O16"/>
    <mergeCell ref="Q16:U16"/>
    <mergeCell ref="W16:AA16"/>
    <mergeCell ref="AC16:AG16"/>
    <mergeCell ref="AI16:AK16"/>
    <mergeCell ref="AM16:AO16"/>
    <mergeCell ref="AQ16:AS16"/>
    <mergeCell ref="A17:G17"/>
    <mergeCell ref="I17:K17"/>
    <mergeCell ref="M17:O17"/>
    <mergeCell ref="Q17:U17"/>
    <mergeCell ref="W17:AA17"/>
    <mergeCell ref="AC17:AG17"/>
    <mergeCell ref="AI17:AK17"/>
    <mergeCell ref="AM17:AO17"/>
    <mergeCell ref="AQ17:AS17"/>
    <mergeCell ref="AM19:AO19"/>
    <mergeCell ref="AQ19:AS19"/>
    <mergeCell ref="A18:G18"/>
    <mergeCell ref="I18:K18"/>
    <mergeCell ref="M18:O18"/>
    <mergeCell ref="Q18:U18"/>
    <mergeCell ref="W18:AA18"/>
    <mergeCell ref="AC18:AG18"/>
    <mergeCell ref="AI18:AK18"/>
    <mergeCell ref="AM18:AO18"/>
    <mergeCell ref="AQ18:AS18"/>
    <mergeCell ref="AJ22:AK22"/>
    <mergeCell ref="AJ21:AK21"/>
    <mergeCell ref="A19:G19"/>
    <mergeCell ref="I19:K19"/>
    <mergeCell ref="M19:O19"/>
    <mergeCell ref="Q19:U19"/>
    <mergeCell ref="W19:AA19"/>
    <mergeCell ref="AC19:AG19"/>
    <mergeCell ref="AI19:AK19"/>
  </mergeCells>
  <pageMargins left="0.39" right="0.39" top="0.39" bottom="0.39" header="0" footer="0"/>
  <pageSetup paperSize="9"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5"/>
  <sheetViews>
    <sheetView rightToLeft="1" view="pageBreakPreview" zoomScaleNormal="100" zoomScaleSheetLayoutView="100" workbookViewId="0">
      <selection activeCell="AN8" sqref="AN8"/>
    </sheetView>
  </sheetViews>
  <sheetFormatPr defaultRowHeight="12.75"/>
  <cols>
    <col min="1" max="1" width="6.42578125" style="9" bestFit="1" customWidth="1"/>
    <col min="2" max="2" width="21.7109375" style="9" customWidth="1"/>
    <col min="3" max="3" width="1.28515625" style="9" customWidth="1"/>
    <col min="4" max="4" width="13.42578125" style="9" customWidth="1"/>
    <col min="5" max="5" width="1.28515625" style="9" customWidth="1"/>
    <col min="6" max="6" width="14.28515625" style="9" customWidth="1"/>
    <col min="7" max="7" width="1.28515625" style="9" customWidth="1"/>
    <col min="8" max="8" width="15.42578125" style="9" bestFit="1" customWidth="1"/>
    <col min="9" max="9" width="1.28515625" style="9" customWidth="1"/>
    <col min="10" max="10" width="12.85546875" style="9" bestFit="1" customWidth="1"/>
    <col min="11" max="11" width="1.28515625" style="9" customWidth="1"/>
    <col min="12" max="12" width="8.42578125" style="9" bestFit="1" customWidth="1"/>
    <col min="13" max="13" width="1.28515625" style="9" customWidth="1"/>
    <col min="14" max="14" width="8.42578125" style="9" customWidth="1"/>
    <col min="15" max="15" width="1.28515625" style="9" customWidth="1"/>
    <col min="16" max="16" width="8.28515625" style="9" bestFit="1" customWidth="1"/>
    <col min="17" max="17" width="1.28515625" style="9" customWidth="1"/>
    <col min="18" max="18" width="16.140625" style="9" bestFit="1" customWidth="1"/>
    <col min="19" max="19" width="1.28515625" style="9" customWidth="1"/>
    <col min="20" max="20" width="16.140625" style="9" bestFit="1" customWidth="1"/>
    <col min="21" max="21" width="1.28515625" style="9" customWidth="1"/>
    <col min="22" max="22" width="5.42578125" style="9" bestFit="1" customWidth="1"/>
    <col min="23" max="23" width="1.28515625" style="9" customWidth="1"/>
    <col min="24" max="24" width="12.85546875" style="9" bestFit="1" customWidth="1"/>
    <col min="25" max="25" width="1.28515625" style="9" customWidth="1"/>
    <col min="26" max="26" width="5.42578125" style="9" bestFit="1" customWidth="1"/>
    <col min="27" max="27" width="1.28515625" style="9" customWidth="1"/>
    <col min="28" max="28" width="10.28515625" style="9" bestFit="1" customWidth="1"/>
    <col min="29" max="29" width="1.28515625" style="9" customWidth="1"/>
    <col min="30" max="30" width="8.28515625" style="9" bestFit="1" customWidth="1"/>
    <col min="31" max="31" width="1.28515625" style="9" customWidth="1"/>
    <col min="32" max="32" width="11" style="9" customWidth="1"/>
    <col min="33" max="33" width="1.28515625" style="9" customWidth="1"/>
    <col min="34" max="34" width="15.85546875" style="9" customWidth="1"/>
    <col min="35" max="35" width="1.28515625" style="9" customWidth="1"/>
    <col min="36" max="36" width="16.140625" style="9" bestFit="1" customWidth="1"/>
    <col min="37" max="37" width="1.28515625" style="9" customWidth="1"/>
    <col min="38" max="38" width="11" style="9" bestFit="1" customWidth="1"/>
    <col min="39" max="39" width="0.28515625" style="9" customWidth="1"/>
    <col min="40" max="16384" width="9.140625" style="9"/>
  </cols>
  <sheetData>
    <row r="1" spans="1:38" ht="29.1" customHeight="1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</row>
    <row r="2" spans="1:38" ht="21.75" customHeight="1">
      <c r="A2" s="170" t="s">
        <v>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</row>
    <row r="3" spans="1:38" ht="21.75" customHeight="1">
      <c r="A3" s="170" t="s">
        <v>2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</row>
    <row r="4" spans="1:38" ht="14.45" customHeight="1"/>
    <row r="5" spans="1:38" ht="14.45" customHeight="1">
      <c r="A5" s="74" t="s">
        <v>120</v>
      </c>
      <c r="B5" s="171" t="s">
        <v>121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</row>
    <row r="6" spans="1:38" ht="14.45" customHeight="1">
      <c r="A6" s="169" t="s">
        <v>122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 t="s">
        <v>7</v>
      </c>
      <c r="Q6" s="169"/>
      <c r="R6" s="169"/>
      <c r="S6" s="169"/>
      <c r="T6" s="169"/>
      <c r="V6" s="169" t="s">
        <v>8</v>
      </c>
      <c r="W6" s="169"/>
      <c r="X6" s="169"/>
      <c r="Y6" s="169"/>
      <c r="Z6" s="169"/>
      <c r="AA6" s="169"/>
      <c r="AB6" s="169"/>
      <c r="AD6" s="169" t="s">
        <v>9</v>
      </c>
      <c r="AE6" s="169"/>
      <c r="AF6" s="169"/>
      <c r="AG6" s="169"/>
      <c r="AH6" s="169"/>
      <c r="AI6" s="169"/>
      <c r="AJ6" s="169"/>
      <c r="AK6" s="169"/>
      <c r="AL6" s="169"/>
    </row>
    <row r="7" spans="1:38" ht="14.4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V7" s="168" t="s">
        <v>10</v>
      </c>
      <c r="W7" s="168"/>
      <c r="X7" s="168"/>
      <c r="Y7" s="10"/>
      <c r="Z7" s="168" t="s">
        <v>11</v>
      </c>
      <c r="AA7" s="168"/>
      <c r="AB7" s="168"/>
      <c r="AD7" s="10"/>
      <c r="AE7" s="10"/>
      <c r="AF7" s="10"/>
      <c r="AG7" s="10"/>
      <c r="AH7" s="10"/>
      <c r="AI7" s="10"/>
      <c r="AJ7" s="10"/>
      <c r="AK7" s="10"/>
      <c r="AL7" s="10"/>
    </row>
    <row r="8" spans="1:38" ht="63">
      <c r="A8" s="169" t="s">
        <v>123</v>
      </c>
      <c r="B8" s="169"/>
      <c r="D8" s="94" t="s">
        <v>124</v>
      </c>
      <c r="F8" s="94" t="s">
        <v>125</v>
      </c>
      <c r="H8" s="75" t="s">
        <v>126</v>
      </c>
      <c r="J8" s="75" t="s">
        <v>127</v>
      </c>
      <c r="L8" s="94" t="s">
        <v>128</v>
      </c>
      <c r="N8" s="94" t="s">
        <v>108</v>
      </c>
      <c r="P8" s="75" t="s">
        <v>13</v>
      </c>
      <c r="R8" s="75" t="s">
        <v>14</v>
      </c>
      <c r="T8" s="75" t="s">
        <v>15</v>
      </c>
      <c r="V8" s="76" t="s">
        <v>13</v>
      </c>
      <c r="W8" s="10"/>
      <c r="X8" s="76" t="s">
        <v>14</v>
      </c>
      <c r="Z8" s="76" t="s">
        <v>13</v>
      </c>
      <c r="AA8" s="10"/>
      <c r="AB8" s="76" t="s">
        <v>16</v>
      </c>
      <c r="AD8" s="75" t="s">
        <v>13</v>
      </c>
      <c r="AF8" s="94" t="s">
        <v>17</v>
      </c>
      <c r="AH8" s="75" t="s">
        <v>14</v>
      </c>
      <c r="AJ8" s="75" t="s">
        <v>15</v>
      </c>
      <c r="AL8" s="94" t="s">
        <v>18</v>
      </c>
    </row>
    <row r="9" spans="1:38" s="40" customFormat="1" ht="21.75" customHeight="1">
      <c r="A9" s="198" t="s">
        <v>129</v>
      </c>
      <c r="B9" s="198"/>
      <c r="D9" s="95" t="s">
        <v>130</v>
      </c>
      <c r="F9" s="95" t="s">
        <v>130</v>
      </c>
      <c r="H9" s="95" t="s">
        <v>131</v>
      </c>
      <c r="J9" s="95" t="s">
        <v>132</v>
      </c>
      <c r="L9" s="96">
        <v>26</v>
      </c>
      <c r="M9" s="97"/>
      <c r="N9" s="96">
        <v>26</v>
      </c>
      <c r="P9" s="96">
        <v>480330</v>
      </c>
      <c r="R9" s="96">
        <v>435422831027</v>
      </c>
      <c r="T9" s="96">
        <v>436238537245</v>
      </c>
      <c r="V9" s="96">
        <v>0</v>
      </c>
      <c r="X9" s="96">
        <v>0</v>
      </c>
      <c r="Z9" s="96">
        <v>0</v>
      </c>
      <c r="AB9" s="96">
        <v>0</v>
      </c>
      <c r="AD9" s="96">
        <v>480330</v>
      </c>
      <c r="AF9" s="96">
        <v>895100</v>
      </c>
      <c r="AH9" s="96">
        <v>435422831027</v>
      </c>
      <c r="AJ9" s="96">
        <v>429709601285</v>
      </c>
      <c r="AL9" s="41">
        <v>2.7066430487712858</v>
      </c>
    </row>
    <row r="10" spans="1:38" s="40" customFormat="1" ht="21.75" customHeight="1">
      <c r="A10" s="173" t="s">
        <v>133</v>
      </c>
      <c r="B10" s="173"/>
      <c r="D10" s="98" t="s">
        <v>130</v>
      </c>
      <c r="F10" s="98" t="s">
        <v>130</v>
      </c>
      <c r="H10" s="98" t="s">
        <v>134</v>
      </c>
      <c r="J10" s="98" t="s">
        <v>135</v>
      </c>
      <c r="L10" s="99">
        <v>23</v>
      </c>
      <c r="M10" s="97"/>
      <c r="N10" s="99">
        <v>23</v>
      </c>
      <c r="P10" s="99">
        <v>98800</v>
      </c>
      <c r="R10" s="99">
        <v>81831111484</v>
      </c>
      <c r="T10" s="99">
        <v>81742168514</v>
      </c>
      <c r="V10" s="99">
        <v>0</v>
      </c>
      <c r="X10" s="99">
        <v>0</v>
      </c>
      <c r="Z10" s="99">
        <v>0</v>
      </c>
      <c r="AB10" s="99">
        <v>0</v>
      </c>
      <c r="AD10" s="99">
        <v>98800</v>
      </c>
      <c r="AF10" s="99">
        <v>821000</v>
      </c>
      <c r="AH10" s="99">
        <v>81831111484</v>
      </c>
      <c r="AJ10" s="99">
        <v>81070693827</v>
      </c>
      <c r="AL10" s="100">
        <v>0.51064586234455733</v>
      </c>
    </row>
    <row r="11" spans="1:38" ht="21.75" customHeight="1">
      <c r="A11" s="201" t="s">
        <v>102</v>
      </c>
      <c r="B11" s="201"/>
      <c r="D11" s="92"/>
      <c r="F11" s="92"/>
      <c r="H11" s="92"/>
      <c r="J11" s="92"/>
      <c r="L11" s="92"/>
      <c r="N11" s="92"/>
      <c r="P11" s="92">
        <v>579130</v>
      </c>
      <c r="R11" s="92">
        <v>517253942511</v>
      </c>
      <c r="T11" s="92">
        <v>517980705759</v>
      </c>
      <c r="V11" s="92">
        <v>0</v>
      </c>
      <c r="X11" s="92">
        <v>0</v>
      </c>
      <c r="Z11" s="92">
        <v>0</v>
      </c>
      <c r="AB11" s="92">
        <v>0</v>
      </c>
      <c r="AD11" s="92">
        <v>579130</v>
      </c>
      <c r="AF11" s="92"/>
      <c r="AH11" s="92">
        <v>517253942511</v>
      </c>
      <c r="AJ11" s="92">
        <v>510780295112</v>
      </c>
      <c r="AL11" s="101">
        <f>SUM(AL9:AL10)</f>
        <v>3.2172889111158431</v>
      </c>
    </row>
    <row r="15" spans="1:38">
      <c r="AL15" s="11"/>
    </row>
  </sheetData>
  <mergeCells count="14">
    <mergeCell ref="A1:AL1"/>
    <mergeCell ref="A2:AL2"/>
    <mergeCell ref="A3:AL3"/>
    <mergeCell ref="B5:AL5"/>
    <mergeCell ref="A6:O6"/>
    <mergeCell ref="P6:T6"/>
    <mergeCell ref="V6:AB6"/>
    <mergeCell ref="AD6:AL6"/>
    <mergeCell ref="A11:B11"/>
    <mergeCell ref="V7:X7"/>
    <mergeCell ref="Z7:AB7"/>
    <mergeCell ref="A8:B8"/>
    <mergeCell ref="A9:B9"/>
    <mergeCell ref="A10:B10"/>
  </mergeCells>
  <pageMargins left="0.39" right="0.39" top="0.39" bottom="0.39" header="0" footer="0"/>
  <pageSetup paperSize="9" scale="5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2"/>
  <sheetViews>
    <sheetView rightToLeft="1" view="pageBreakPreview" zoomScale="112" zoomScaleNormal="100" zoomScaleSheetLayoutView="112" workbookViewId="0">
      <selection activeCell="P13" sqref="P13"/>
    </sheetView>
  </sheetViews>
  <sheetFormatPr defaultRowHeight="12.75"/>
  <cols>
    <col min="1" max="1" width="5.140625" style="9" customWidth="1"/>
    <col min="2" max="2" width="15.7109375" style="9" customWidth="1"/>
    <col min="3" max="3" width="1.28515625" style="9" customWidth="1"/>
    <col min="4" max="4" width="13.85546875" style="9" bestFit="1" customWidth="1"/>
    <col min="5" max="5" width="1.28515625" style="9" customWidth="1"/>
    <col min="6" max="6" width="13" style="9" customWidth="1"/>
    <col min="7" max="7" width="1.28515625" style="9" customWidth="1"/>
    <col min="8" max="8" width="13" style="9" customWidth="1"/>
    <col min="9" max="9" width="1.28515625" style="9" customWidth="1"/>
    <col min="10" max="10" width="14.28515625" style="9" customWidth="1"/>
    <col min="11" max="11" width="1.28515625" style="9" customWidth="1"/>
    <col min="12" max="12" width="11.28515625" style="9" bestFit="1" customWidth="1"/>
    <col min="13" max="13" width="0.28515625" style="9" customWidth="1"/>
    <col min="14" max="16384" width="9.140625" style="9"/>
  </cols>
  <sheetData>
    <row r="1" spans="1:12" ht="29.1" customHeight="1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</row>
    <row r="2" spans="1:12" ht="21.75" customHeight="1">
      <c r="A2" s="170" t="s">
        <v>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12" ht="21.75" customHeight="1">
      <c r="A3" s="170" t="s">
        <v>2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</row>
    <row r="4" spans="1:12" ht="14.45" customHeight="1"/>
    <row r="5" spans="1:12" ht="14.45" customHeight="1">
      <c r="A5" s="74" t="s">
        <v>136</v>
      </c>
      <c r="B5" s="171" t="s">
        <v>137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</row>
    <row r="6" spans="1:12" ht="14.45" customHeight="1"/>
    <row r="7" spans="1:12" ht="14.45" customHeight="1"/>
    <row r="8" spans="1:12" ht="14.45" customHeight="1">
      <c r="D8" s="75" t="s">
        <v>7</v>
      </c>
      <c r="F8" s="169" t="s">
        <v>8</v>
      </c>
      <c r="G8" s="169"/>
      <c r="H8" s="169"/>
      <c r="J8" s="208" t="s">
        <v>9</v>
      </c>
      <c r="K8" s="208"/>
      <c r="L8" s="208"/>
    </row>
    <row r="9" spans="1:12" ht="42">
      <c r="A9" s="169" t="s">
        <v>138</v>
      </c>
      <c r="B9" s="169"/>
      <c r="D9" s="75" t="s">
        <v>139</v>
      </c>
      <c r="F9" s="75" t="s">
        <v>140</v>
      </c>
      <c r="H9" s="75" t="s">
        <v>141</v>
      </c>
      <c r="J9" s="75" t="s">
        <v>139</v>
      </c>
      <c r="L9" s="94" t="s">
        <v>18</v>
      </c>
    </row>
    <row r="10" spans="1:12" ht="21.75" customHeight="1">
      <c r="A10" s="167" t="s">
        <v>19</v>
      </c>
      <c r="B10" s="167"/>
      <c r="D10" s="83">
        <v>1317405745</v>
      </c>
      <c r="F10" s="83">
        <v>12923186</v>
      </c>
      <c r="H10" s="83">
        <v>0</v>
      </c>
      <c r="J10" s="83">
        <v>1330328931</v>
      </c>
      <c r="L10" s="41">
        <v>8.3794393769720428E-3</v>
      </c>
    </row>
    <row r="11" spans="1:12" ht="21.75" customHeight="1">
      <c r="A11" s="202" t="s">
        <v>331</v>
      </c>
      <c r="B11" s="202"/>
      <c r="C11" s="11"/>
      <c r="D11" s="87">
        <v>883208763</v>
      </c>
      <c r="E11" s="11"/>
      <c r="F11" s="87">
        <v>3508626</v>
      </c>
      <c r="G11" s="11"/>
      <c r="H11" s="87">
        <v>1260000</v>
      </c>
      <c r="I11" s="11"/>
      <c r="J11" s="87">
        <v>885457389</v>
      </c>
      <c r="L11" s="102">
        <v>5.5772947119477863E-3</v>
      </c>
    </row>
    <row r="12" spans="1:12" ht="21.75" customHeight="1">
      <c r="A12" s="202" t="s">
        <v>333</v>
      </c>
      <c r="B12" s="202"/>
      <c r="C12" s="11"/>
      <c r="D12" s="87">
        <v>6237257</v>
      </c>
      <c r="E12" s="11"/>
      <c r="F12" s="160">
        <v>24676</v>
      </c>
      <c r="G12" s="160"/>
      <c r="H12" s="160">
        <v>0</v>
      </c>
      <c r="I12" s="160"/>
      <c r="J12" s="160">
        <v>6261933</v>
      </c>
      <c r="L12" s="102">
        <v>3.94424918029244E-5</v>
      </c>
    </row>
    <row r="13" spans="1:12" ht="21.75" customHeight="1">
      <c r="A13" s="167" t="s">
        <v>20</v>
      </c>
      <c r="B13" s="167"/>
      <c r="D13" s="83">
        <v>4747592</v>
      </c>
      <c r="F13" s="83">
        <v>18782</v>
      </c>
      <c r="H13" s="83">
        <v>0</v>
      </c>
      <c r="J13" s="83">
        <v>4766374</v>
      </c>
      <c r="L13" s="102">
        <v>3.0022305799929824E-5</v>
      </c>
    </row>
    <row r="14" spans="1:12" ht="21.75" customHeight="1">
      <c r="A14" s="167" t="s">
        <v>332</v>
      </c>
      <c r="B14" s="167"/>
      <c r="D14" s="83">
        <v>4713424</v>
      </c>
      <c r="F14" s="83">
        <v>18648</v>
      </c>
      <c r="H14" s="83">
        <v>0</v>
      </c>
      <c r="J14" s="83">
        <v>4732072</v>
      </c>
      <c r="L14" s="102">
        <v>2.9806245303303002E-5</v>
      </c>
    </row>
    <row r="15" spans="1:12" ht="21.75" customHeight="1" thickBot="1">
      <c r="A15" s="201" t="s">
        <v>102</v>
      </c>
      <c r="B15" s="201"/>
      <c r="D15" s="50">
        <f>SUM(D10:D14)</f>
        <v>2216312781</v>
      </c>
      <c r="F15" s="50">
        <f>SUM(F10:F14)</f>
        <v>16493918</v>
      </c>
      <c r="H15" s="50">
        <f>SUM(H10:H14)</f>
        <v>1260000</v>
      </c>
      <c r="J15" s="50">
        <f>SUM(J10:J14)</f>
        <v>2231546699</v>
      </c>
      <c r="L15" s="101">
        <f>SUM(L10:L14)</f>
        <v>1.4056005131825984E-2</v>
      </c>
    </row>
    <row r="16" spans="1:12" ht="13.5" thickTop="1"/>
    <row r="18" spans="6:12">
      <c r="F18" s="77"/>
    </row>
    <row r="22" spans="6:12">
      <c r="L22" s="11"/>
    </row>
  </sheetData>
  <mergeCells count="13">
    <mergeCell ref="A1:L1"/>
    <mergeCell ref="A2:L2"/>
    <mergeCell ref="A3:L3"/>
    <mergeCell ref="B5:L5"/>
    <mergeCell ref="F8:H8"/>
    <mergeCell ref="J8:L8"/>
    <mergeCell ref="A10:B10"/>
    <mergeCell ref="A14:B14"/>
    <mergeCell ref="A12:B12"/>
    <mergeCell ref="A15:B15"/>
    <mergeCell ref="A9:B9"/>
    <mergeCell ref="A11:B11"/>
    <mergeCell ref="A13:B13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0"/>
  <sheetViews>
    <sheetView rightToLeft="1" view="pageBreakPreview" zoomScale="112" zoomScaleNormal="100" zoomScaleSheetLayoutView="112" workbookViewId="0">
      <selection activeCell="H28" sqref="H28"/>
    </sheetView>
  </sheetViews>
  <sheetFormatPr defaultRowHeight="12.75"/>
  <cols>
    <col min="1" max="1" width="2.5703125" style="9" customWidth="1"/>
    <col min="2" max="2" width="44.140625" style="9" customWidth="1"/>
    <col min="3" max="3" width="1.28515625" style="9" customWidth="1"/>
    <col min="4" max="4" width="11.7109375" style="9" customWidth="1"/>
    <col min="5" max="5" width="1.28515625" style="9" customWidth="1"/>
    <col min="6" max="6" width="22" style="9" customWidth="1"/>
    <col min="7" max="7" width="1.28515625" style="9" customWidth="1"/>
    <col min="8" max="8" width="10.42578125" style="9" customWidth="1"/>
    <col min="9" max="9" width="1.28515625" style="9" customWidth="1"/>
    <col min="10" max="10" width="11.140625" style="9" customWidth="1"/>
    <col min="11" max="11" width="0.28515625" style="9" customWidth="1"/>
    <col min="12" max="16384" width="9.140625" style="9"/>
  </cols>
  <sheetData>
    <row r="1" spans="1:14" ht="29.1" customHeight="1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4" ht="21.75" customHeight="1">
      <c r="A2" s="170" t="s">
        <v>142</v>
      </c>
      <c r="B2" s="170"/>
      <c r="C2" s="170"/>
      <c r="D2" s="170"/>
      <c r="E2" s="170"/>
      <c r="F2" s="170"/>
      <c r="G2" s="170"/>
      <c r="H2" s="170"/>
      <c r="I2" s="170"/>
      <c r="J2" s="170"/>
    </row>
    <row r="3" spans="1:14" ht="21.75" customHeight="1">
      <c r="A3" s="170" t="s">
        <v>2</v>
      </c>
      <c r="B3" s="170"/>
      <c r="C3" s="170"/>
      <c r="D3" s="170"/>
      <c r="E3" s="170"/>
      <c r="F3" s="170"/>
      <c r="G3" s="170"/>
      <c r="H3" s="170"/>
      <c r="I3" s="170"/>
      <c r="J3" s="170"/>
    </row>
    <row r="4" spans="1:14" ht="14.45" customHeight="1"/>
    <row r="5" spans="1:14" ht="29.1" customHeight="1">
      <c r="A5" s="74" t="s">
        <v>143</v>
      </c>
      <c r="B5" s="171" t="s">
        <v>144</v>
      </c>
      <c r="C5" s="171"/>
      <c r="D5" s="171"/>
      <c r="E5" s="171"/>
      <c r="F5" s="171"/>
      <c r="G5" s="171"/>
      <c r="H5" s="171"/>
      <c r="I5" s="171"/>
      <c r="J5" s="171"/>
    </row>
    <row r="6" spans="1:14" ht="14.45" customHeight="1"/>
    <row r="7" spans="1:14" ht="14.45" customHeight="1">
      <c r="A7" s="203" t="s">
        <v>145</v>
      </c>
      <c r="B7" s="203"/>
      <c r="D7" s="103" t="s">
        <v>146</v>
      </c>
      <c r="F7" s="103" t="s">
        <v>139</v>
      </c>
      <c r="H7" s="104" t="s">
        <v>147</v>
      </c>
      <c r="J7" s="104" t="s">
        <v>148</v>
      </c>
      <c r="N7" s="77"/>
    </row>
    <row r="8" spans="1:14" ht="21.75" customHeight="1">
      <c r="A8" s="198" t="s">
        <v>149</v>
      </c>
      <c r="B8" s="198"/>
      <c r="D8" s="95" t="s">
        <v>150</v>
      </c>
      <c r="F8" s="96">
        <v>2822409624293</v>
      </c>
      <c r="G8" s="40"/>
      <c r="H8" s="41">
        <f>F8/$F$13*100</f>
        <v>80.723375319900043</v>
      </c>
      <c r="I8" s="40"/>
      <c r="J8" s="41">
        <v>17.777716317097543</v>
      </c>
    </row>
    <row r="9" spans="1:14" ht="21.75" customHeight="1">
      <c r="A9" s="167" t="s">
        <v>334</v>
      </c>
      <c r="B9" s="167"/>
      <c r="D9" s="122" t="s">
        <v>151</v>
      </c>
      <c r="F9" s="38">
        <v>574923525485</v>
      </c>
      <c r="G9" s="40"/>
      <c r="H9" s="102">
        <f t="shared" ref="H9:H12" si="0">F9/$F$13*100</f>
        <v>16.443313942989828</v>
      </c>
      <c r="I9" s="40"/>
      <c r="J9" s="102">
        <v>3.6213125310108731</v>
      </c>
    </row>
    <row r="10" spans="1:14" ht="21.75" customHeight="1">
      <c r="A10" s="167" t="s">
        <v>152</v>
      </c>
      <c r="B10" s="167"/>
      <c r="D10" s="122" t="s">
        <v>153</v>
      </c>
      <c r="F10" s="38">
        <v>89770375616</v>
      </c>
      <c r="G10" s="40"/>
      <c r="H10" s="102">
        <f t="shared" si="0"/>
        <v>2.5675109881592757</v>
      </c>
      <c r="I10" s="40"/>
      <c r="J10" s="102">
        <v>0.56544317934725974</v>
      </c>
    </row>
    <row r="11" spans="1:14" ht="21.75" customHeight="1">
      <c r="A11" s="167" t="s">
        <v>154</v>
      </c>
      <c r="B11" s="167"/>
      <c r="D11" s="122" t="s">
        <v>155</v>
      </c>
      <c r="F11" s="38">
        <v>2575054974</v>
      </c>
      <c r="G11" s="40"/>
      <c r="H11" s="102">
        <f t="shared" si="0"/>
        <v>7.3648816722571647E-2</v>
      </c>
      <c r="I11" s="40"/>
      <c r="J11" s="102">
        <v>1.6219685631269881E-2</v>
      </c>
    </row>
    <row r="12" spans="1:14" ht="21.75" customHeight="1">
      <c r="A12" s="173" t="s">
        <v>156</v>
      </c>
      <c r="B12" s="173"/>
      <c r="D12" s="98" t="s">
        <v>157</v>
      </c>
      <c r="F12" s="99">
        <v>6718359314</v>
      </c>
      <c r="G12" s="40"/>
      <c r="H12" s="102">
        <f t="shared" si="0"/>
        <v>0.19215093222827956</v>
      </c>
      <c r="I12" s="40"/>
      <c r="J12" s="102">
        <v>4.2317417348851506E-2</v>
      </c>
    </row>
    <row r="13" spans="1:14" ht="21.75" customHeight="1">
      <c r="A13" s="201" t="s">
        <v>102</v>
      </c>
      <c r="B13" s="201"/>
      <c r="D13" s="92"/>
      <c r="F13" s="50">
        <f>SUM(F8:F12)</f>
        <v>3496396939682</v>
      </c>
      <c r="G13" s="40"/>
      <c r="H13" s="50">
        <f>SUM(H8:H12)</f>
        <v>99.999999999999986</v>
      </c>
      <c r="I13" s="40"/>
      <c r="J13" s="101">
        <f>SUM(J8:J12)</f>
        <v>22.023009130435796</v>
      </c>
    </row>
    <row r="16" spans="1:14">
      <c r="M16" s="11"/>
    </row>
    <row r="20" spans="10:10">
      <c r="J20" s="11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150"/>
  <sheetViews>
    <sheetView rightToLeft="1" view="pageBreakPreview" zoomScale="112" zoomScaleNormal="100" zoomScaleSheetLayoutView="112" workbookViewId="0">
      <selection activeCell="X15" sqref="X15"/>
    </sheetView>
  </sheetViews>
  <sheetFormatPr defaultRowHeight="12.75"/>
  <cols>
    <col min="1" max="1" width="6.140625" style="9" bestFit="1" customWidth="1"/>
    <col min="2" max="2" width="23.140625" style="9" customWidth="1"/>
    <col min="3" max="3" width="1.28515625" style="9" customWidth="1"/>
    <col min="4" max="4" width="14.85546875" style="9" bestFit="1" customWidth="1"/>
    <col min="5" max="5" width="1.28515625" style="9" customWidth="1"/>
    <col min="6" max="6" width="19.28515625" style="9" bestFit="1" customWidth="1"/>
    <col min="7" max="7" width="1.28515625" style="9" customWidth="1"/>
    <col min="8" max="8" width="11.42578125" style="9" bestFit="1" customWidth="1"/>
    <col min="9" max="9" width="1.28515625" style="9" customWidth="1"/>
    <col min="10" max="10" width="19.140625" style="9" bestFit="1" customWidth="1"/>
    <col min="11" max="11" width="1.28515625" style="9" customWidth="1"/>
    <col min="12" max="12" width="17.5703125" style="9" bestFit="1" customWidth="1"/>
    <col min="13" max="13" width="1.28515625" style="9" customWidth="1"/>
    <col min="14" max="14" width="19.7109375" style="9" bestFit="1" customWidth="1"/>
    <col min="15" max="15" width="1.28515625" style="9" customWidth="1"/>
    <col min="16" max="16" width="21.140625" style="9" bestFit="1" customWidth="1"/>
    <col min="17" max="17" width="1.28515625" style="9" customWidth="1"/>
    <col min="18" max="18" width="19.7109375" style="9" bestFit="1" customWidth="1"/>
    <col min="19" max="19" width="1.28515625" style="9" customWidth="1"/>
    <col min="20" max="20" width="21.42578125" style="9" bestFit="1" customWidth="1"/>
    <col min="21" max="21" width="1.28515625" style="9" customWidth="1"/>
    <col min="22" max="22" width="17.5703125" style="9" bestFit="1" customWidth="1"/>
    <col min="23" max="23" width="0.28515625" style="9" customWidth="1"/>
    <col min="24" max="24" width="17.7109375" style="9" bestFit="1" customWidth="1"/>
    <col min="25" max="16384" width="9.140625" style="9"/>
  </cols>
  <sheetData>
    <row r="1" spans="1:25" ht="29.1" customHeight="1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</row>
    <row r="2" spans="1:25" ht="21.75" customHeight="1">
      <c r="A2" s="170" t="s">
        <v>142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</row>
    <row r="3" spans="1:25" ht="21.75" customHeight="1">
      <c r="A3" s="170" t="s">
        <v>2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</row>
    <row r="4" spans="1:25" ht="14.45" customHeight="1"/>
    <row r="5" spans="1:25" ht="14.45" customHeight="1">
      <c r="A5" s="74" t="s">
        <v>158</v>
      </c>
      <c r="B5" s="171" t="s">
        <v>159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</row>
    <row r="6" spans="1:25" ht="14.45" customHeight="1">
      <c r="D6" s="169" t="s">
        <v>160</v>
      </c>
      <c r="E6" s="169"/>
      <c r="F6" s="169"/>
      <c r="G6" s="169"/>
      <c r="H6" s="169"/>
      <c r="I6" s="169"/>
      <c r="J6" s="169"/>
      <c r="K6" s="169"/>
      <c r="L6" s="169"/>
      <c r="N6" s="169" t="s">
        <v>161</v>
      </c>
      <c r="O6" s="169"/>
      <c r="P6" s="169"/>
      <c r="Q6" s="169"/>
      <c r="R6" s="169"/>
      <c r="S6" s="169"/>
      <c r="T6" s="169"/>
      <c r="U6" s="169"/>
      <c r="V6" s="169"/>
    </row>
    <row r="7" spans="1:25" ht="14.45" customHeight="1">
      <c r="D7" s="10"/>
      <c r="E7" s="10"/>
      <c r="F7" s="10"/>
      <c r="G7" s="10"/>
      <c r="H7" s="10"/>
      <c r="I7" s="10"/>
      <c r="J7" s="168" t="s">
        <v>102</v>
      </c>
      <c r="K7" s="168"/>
      <c r="L7" s="168"/>
      <c r="N7" s="10"/>
      <c r="O7" s="10"/>
      <c r="P7" s="10"/>
      <c r="Q7" s="10"/>
      <c r="R7" s="10"/>
      <c r="S7" s="10"/>
      <c r="T7" s="168" t="s">
        <v>102</v>
      </c>
      <c r="U7" s="168"/>
      <c r="V7" s="168"/>
    </row>
    <row r="8" spans="1:25" ht="14.45" customHeight="1">
      <c r="A8" s="169" t="s">
        <v>162</v>
      </c>
      <c r="B8" s="169"/>
      <c r="D8" s="75" t="s">
        <v>163</v>
      </c>
      <c r="F8" s="75" t="s">
        <v>164</v>
      </c>
      <c r="H8" s="75" t="s">
        <v>165</v>
      </c>
      <c r="J8" s="76" t="s">
        <v>139</v>
      </c>
      <c r="K8" s="10"/>
      <c r="L8" s="76" t="s">
        <v>147</v>
      </c>
      <c r="N8" s="75" t="s">
        <v>163</v>
      </c>
      <c r="P8" s="75" t="s">
        <v>164</v>
      </c>
      <c r="R8" s="75" t="s">
        <v>165</v>
      </c>
      <c r="T8" s="76" t="s">
        <v>139</v>
      </c>
      <c r="U8" s="10"/>
      <c r="V8" s="76" t="s">
        <v>147</v>
      </c>
    </row>
    <row r="9" spans="1:25" ht="21.75" customHeight="1">
      <c r="A9" s="167" t="s">
        <v>88</v>
      </c>
      <c r="B9" s="167"/>
      <c r="D9" s="108">
        <v>0</v>
      </c>
      <c r="E9" s="109"/>
      <c r="F9" s="108">
        <v>0</v>
      </c>
      <c r="G9" s="109"/>
      <c r="H9" s="108">
        <v>0</v>
      </c>
      <c r="I9" s="109"/>
      <c r="J9" s="108">
        <v>0</v>
      </c>
      <c r="K9" s="109"/>
      <c r="L9" s="110">
        <v>0</v>
      </c>
      <c r="M9" s="109"/>
      <c r="N9" s="108">
        <v>25420643910</v>
      </c>
      <c r="O9" s="109"/>
      <c r="P9" s="111">
        <v>636338605061</v>
      </c>
      <c r="Q9" s="109"/>
      <c r="R9" s="108">
        <v>-358761327</v>
      </c>
      <c r="S9" s="109"/>
      <c r="T9" s="108">
        <v>661400487644</v>
      </c>
      <c r="U9" s="109"/>
      <c r="V9" s="110">
        <v>18.778994219877969</v>
      </c>
      <c r="X9" s="112"/>
      <c r="Y9" s="77"/>
    </row>
    <row r="10" spans="1:25" ht="21.75" customHeight="1">
      <c r="A10" s="167" t="s">
        <v>26</v>
      </c>
      <c r="B10" s="167"/>
      <c r="D10" s="113">
        <v>0</v>
      </c>
      <c r="E10" s="109"/>
      <c r="F10" s="113">
        <v>0</v>
      </c>
      <c r="G10" s="109"/>
      <c r="H10" s="113">
        <v>0</v>
      </c>
      <c r="I10" s="109"/>
      <c r="J10" s="113">
        <v>0</v>
      </c>
      <c r="K10" s="109"/>
      <c r="L10" s="114">
        <v>0</v>
      </c>
      <c r="M10" s="109"/>
      <c r="N10" s="113">
        <v>20280114504</v>
      </c>
      <c r="O10" s="109"/>
      <c r="P10" s="115">
        <v>257314231058</v>
      </c>
      <c r="Q10" s="109"/>
      <c r="R10" s="113">
        <v>28800368348</v>
      </c>
      <c r="S10" s="109"/>
      <c r="T10" s="116">
        <v>306394713910</v>
      </c>
      <c r="U10" s="109"/>
      <c r="V10" s="114">
        <v>8.6993957050331652</v>
      </c>
      <c r="X10" s="112"/>
    </row>
    <row r="11" spans="1:25" ht="21.75" customHeight="1">
      <c r="A11" s="167" t="s">
        <v>55</v>
      </c>
      <c r="B11" s="167"/>
      <c r="D11" s="113">
        <v>0</v>
      </c>
      <c r="E11" s="109"/>
      <c r="F11" s="113">
        <v>0</v>
      </c>
      <c r="G11" s="109"/>
      <c r="H11" s="113">
        <v>0</v>
      </c>
      <c r="I11" s="109"/>
      <c r="J11" s="113">
        <v>0</v>
      </c>
      <c r="K11" s="109"/>
      <c r="L11" s="114">
        <v>0</v>
      </c>
      <c r="M11" s="109"/>
      <c r="N11" s="113">
        <v>120000000000</v>
      </c>
      <c r="O11" s="109"/>
      <c r="P11" s="115">
        <v>178576845269</v>
      </c>
      <c r="Q11" s="109"/>
      <c r="R11" s="113">
        <v>992265782</v>
      </c>
      <c r="S11" s="109"/>
      <c r="T11" s="116">
        <v>299569111051</v>
      </c>
      <c r="U11" s="109"/>
      <c r="V11" s="114">
        <v>8.5055979092484488</v>
      </c>
      <c r="X11" s="112"/>
      <c r="Y11" s="77"/>
    </row>
    <row r="12" spans="1:25" ht="21.75" customHeight="1">
      <c r="A12" s="167" t="s">
        <v>79</v>
      </c>
      <c r="B12" s="167"/>
      <c r="D12" s="113">
        <v>0</v>
      </c>
      <c r="E12" s="109"/>
      <c r="F12" s="113">
        <v>0</v>
      </c>
      <c r="G12" s="109"/>
      <c r="H12" s="113">
        <v>0</v>
      </c>
      <c r="I12" s="109"/>
      <c r="J12" s="113">
        <v>0</v>
      </c>
      <c r="K12" s="109"/>
      <c r="L12" s="114">
        <v>0</v>
      </c>
      <c r="M12" s="109"/>
      <c r="N12" s="113">
        <v>82650000000</v>
      </c>
      <c r="O12" s="109"/>
      <c r="P12" s="115">
        <v>164771133149</v>
      </c>
      <c r="Q12" s="109"/>
      <c r="R12" s="113">
        <v>20435436694</v>
      </c>
      <c r="S12" s="109"/>
      <c r="T12" s="116">
        <v>267856569843</v>
      </c>
      <c r="U12" s="109"/>
      <c r="V12" s="114">
        <v>7.6051909105115225</v>
      </c>
      <c r="X12" s="112"/>
    </row>
    <row r="13" spans="1:25" ht="21.75" customHeight="1">
      <c r="A13" s="167" t="s">
        <v>66</v>
      </c>
      <c r="B13" s="167"/>
      <c r="D13" s="113">
        <v>0</v>
      </c>
      <c r="E13" s="109"/>
      <c r="F13" s="113">
        <v>0</v>
      </c>
      <c r="G13" s="109"/>
      <c r="H13" s="113">
        <v>0</v>
      </c>
      <c r="I13" s="109"/>
      <c r="J13" s="113">
        <v>0</v>
      </c>
      <c r="K13" s="109"/>
      <c r="L13" s="114">
        <v>0</v>
      </c>
      <c r="M13" s="109"/>
      <c r="N13" s="113">
        <v>35745910155</v>
      </c>
      <c r="O13" s="109"/>
      <c r="P13" s="115">
        <v>151924768968</v>
      </c>
      <c r="Q13" s="109"/>
      <c r="R13" s="113">
        <v>4249081477</v>
      </c>
      <c r="S13" s="109"/>
      <c r="T13" s="116">
        <v>191919760600</v>
      </c>
      <c r="U13" s="109"/>
      <c r="V13" s="114">
        <v>5.4491342874964062</v>
      </c>
      <c r="X13" s="112"/>
    </row>
    <row r="14" spans="1:25" ht="21.75" customHeight="1">
      <c r="A14" s="167" t="s">
        <v>50</v>
      </c>
      <c r="B14" s="167"/>
      <c r="D14" s="113">
        <v>0</v>
      </c>
      <c r="E14" s="109"/>
      <c r="F14" s="113">
        <v>0</v>
      </c>
      <c r="G14" s="109"/>
      <c r="H14" s="113">
        <v>0</v>
      </c>
      <c r="I14" s="109"/>
      <c r="J14" s="113">
        <v>0</v>
      </c>
      <c r="K14" s="109"/>
      <c r="L14" s="114">
        <v>0</v>
      </c>
      <c r="M14" s="109"/>
      <c r="N14" s="113">
        <v>66484410500</v>
      </c>
      <c r="O14" s="109"/>
      <c r="P14" s="115">
        <v>101059434947</v>
      </c>
      <c r="Q14" s="109"/>
      <c r="R14" s="113">
        <v>8271477731</v>
      </c>
      <c r="S14" s="109"/>
      <c r="T14" s="116">
        <v>175815323178</v>
      </c>
      <c r="U14" s="109"/>
      <c r="V14" s="114">
        <v>4.9918846438812272</v>
      </c>
      <c r="X14" s="112"/>
    </row>
    <row r="15" spans="1:25" ht="21.75" customHeight="1">
      <c r="A15" s="167" t="s">
        <v>186</v>
      </c>
      <c r="B15" s="167"/>
      <c r="D15" s="113">
        <v>0</v>
      </c>
      <c r="E15" s="109"/>
      <c r="F15" s="113">
        <v>0</v>
      </c>
      <c r="G15" s="109"/>
      <c r="H15" s="113">
        <v>0</v>
      </c>
      <c r="I15" s="109"/>
      <c r="J15" s="113">
        <v>0</v>
      </c>
      <c r="K15" s="109"/>
      <c r="L15" s="114">
        <v>0</v>
      </c>
      <c r="M15" s="109"/>
      <c r="N15" s="113">
        <v>0</v>
      </c>
      <c r="O15" s="109"/>
      <c r="P15" s="115">
        <v>0</v>
      </c>
      <c r="Q15" s="109"/>
      <c r="R15" s="113">
        <v>162482466590</v>
      </c>
      <c r="S15" s="109"/>
      <c r="T15" s="116">
        <v>162482466590</v>
      </c>
      <c r="U15" s="109"/>
      <c r="V15" s="114">
        <v>4.6133278670448608</v>
      </c>
      <c r="X15" s="112"/>
    </row>
    <row r="16" spans="1:25" ht="21.75" customHeight="1">
      <c r="A16" s="167" t="s">
        <v>31</v>
      </c>
      <c r="B16" s="167"/>
      <c r="D16" s="113">
        <v>0</v>
      </c>
      <c r="E16" s="109"/>
      <c r="F16" s="113">
        <v>-12374</v>
      </c>
      <c r="G16" s="109"/>
      <c r="H16" s="113">
        <v>-6774</v>
      </c>
      <c r="I16" s="109"/>
      <c r="J16" s="113">
        <v>-19148</v>
      </c>
      <c r="K16" s="109"/>
      <c r="L16" s="114">
        <v>-5.0251507418143809E-5</v>
      </c>
      <c r="M16" s="109"/>
      <c r="N16" s="113">
        <v>34113886000</v>
      </c>
      <c r="O16" s="109"/>
      <c r="P16" s="115">
        <v>109004570219</v>
      </c>
      <c r="Q16" s="109"/>
      <c r="R16" s="113">
        <v>-2368778439</v>
      </c>
      <c r="S16" s="109"/>
      <c r="T16" s="116">
        <v>140749677780</v>
      </c>
      <c r="U16" s="109"/>
      <c r="V16" s="114">
        <v>3.9962737174499634</v>
      </c>
      <c r="X16" s="112"/>
    </row>
    <row r="17" spans="1:24" ht="21.75" customHeight="1">
      <c r="A17" s="167" t="s">
        <v>25</v>
      </c>
      <c r="B17" s="167"/>
      <c r="D17" s="113">
        <v>0</v>
      </c>
      <c r="E17" s="109"/>
      <c r="F17" s="113">
        <v>0</v>
      </c>
      <c r="G17" s="109"/>
      <c r="H17" s="113">
        <v>0</v>
      </c>
      <c r="I17" s="109"/>
      <c r="J17" s="113">
        <v>0</v>
      </c>
      <c r="K17" s="109"/>
      <c r="L17" s="114">
        <v>0</v>
      </c>
      <c r="M17" s="109"/>
      <c r="N17" s="113">
        <v>10089196560</v>
      </c>
      <c r="O17" s="109"/>
      <c r="P17" s="115">
        <v>107895238960</v>
      </c>
      <c r="Q17" s="109"/>
      <c r="R17" s="113">
        <v>-14282905983</v>
      </c>
      <c r="S17" s="109"/>
      <c r="T17" s="116">
        <v>103701529537</v>
      </c>
      <c r="U17" s="109"/>
      <c r="V17" s="114">
        <v>2.9443740368332247</v>
      </c>
      <c r="X17" s="112"/>
    </row>
    <row r="18" spans="1:24" ht="21.75" customHeight="1">
      <c r="A18" s="167" t="s">
        <v>89</v>
      </c>
      <c r="B18" s="167"/>
      <c r="D18" s="113">
        <v>0</v>
      </c>
      <c r="E18" s="109"/>
      <c r="F18" s="113">
        <v>0</v>
      </c>
      <c r="G18" s="109"/>
      <c r="H18" s="113">
        <v>0</v>
      </c>
      <c r="I18" s="109"/>
      <c r="J18" s="113">
        <v>0</v>
      </c>
      <c r="K18" s="109"/>
      <c r="L18" s="114">
        <v>0</v>
      </c>
      <c r="M18" s="109"/>
      <c r="N18" s="113">
        <v>43321964529</v>
      </c>
      <c r="O18" s="109"/>
      <c r="P18" s="115">
        <v>27339073703</v>
      </c>
      <c r="Q18" s="109"/>
      <c r="R18" s="113">
        <v>29711389355</v>
      </c>
      <c r="S18" s="109"/>
      <c r="T18" s="116">
        <v>100372427587</v>
      </c>
      <c r="U18" s="109"/>
      <c r="V18" s="114">
        <v>2.8498515993020259</v>
      </c>
      <c r="X18" s="112"/>
    </row>
    <row r="19" spans="1:24" ht="21.75" customHeight="1">
      <c r="A19" s="167" t="s">
        <v>80</v>
      </c>
      <c r="B19" s="167"/>
      <c r="D19" s="113">
        <v>0</v>
      </c>
      <c r="E19" s="109"/>
      <c r="F19" s="113">
        <v>0</v>
      </c>
      <c r="G19" s="109"/>
      <c r="H19" s="113">
        <v>0</v>
      </c>
      <c r="I19" s="109"/>
      <c r="J19" s="113">
        <v>0</v>
      </c>
      <c r="K19" s="109"/>
      <c r="L19" s="114">
        <v>0</v>
      </c>
      <c r="M19" s="109"/>
      <c r="N19" s="113">
        <v>38828202894</v>
      </c>
      <c r="O19" s="109"/>
      <c r="P19" s="115">
        <v>41375868527</v>
      </c>
      <c r="Q19" s="109"/>
      <c r="R19" s="113">
        <v>2098694069</v>
      </c>
      <c r="S19" s="109"/>
      <c r="T19" s="116">
        <v>82302765490</v>
      </c>
      <c r="U19" s="109"/>
      <c r="V19" s="114">
        <v>2.3368037766681904</v>
      </c>
      <c r="X19" s="112"/>
    </row>
    <row r="20" spans="1:24" ht="21.75" customHeight="1">
      <c r="A20" s="167" t="s">
        <v>73</v>
      </c>
      <c r="B20" s="167"/>
      <c r="D20" s="113">
        <v>0</v>
      </c>
      <c r="E20" s="109"/>
      <c r="F20" s="113">
        <v>7168158479</v>
      </c>
      <c r="G20" s="109"/>
      <c r="H20" s="113">
        <v>0</v>
      </c>
      <c r="I20" s="109"/>
      <c r="J20" s="113">
        <v>7168158479</v>
      </c>
      <c r="K20" s="109"/>
      <c r="L20" s="114">
        <v>18.811926518795641</v>
      </c>
      <c r="M20" s="109"/>
      <c r="N20" s="113">
        <v>22354111080</v>
      </c>
      <c r="O20" s="109"/>
      <c r="P20" s="115">
        <v>71899437157</v>
      </c>
      <c r="Q20" s="109"/>
      <c r="R20" s="113">
        <v>-12473478382</v>
      </c>
      <c r="S20" s="109"/>
      <c r="T20" s="116">
        <v>81780069855</v>
      </c>
      <c r="U20" s="109"/>
      <c r="V20" s="114">
        <v>2.3219629979088863</v>
      </c>
      <c r="X20" s="112"/>
    </row>
    <row r="21" spans="1:24" ht="21.75" customHeight="1">
      <c r="A21" s="167" t="s">
        <v>90</v>
      </c>
      <c r="B21" s="167"/>
      <c r="D21" s="113">
        <v>0</v>
      </c>
      <c r="E21" s="109"/>
      <c r="F21" s="113">
        <v>0</v>
      </c>
      <c r="G21" s="109"/>
      <c r="H21" s="113">
        <v>0</v>
      </c>
      <c r="I21" s="109"/>
      <c r="J21" s="113">
        <v>0</v>
      </c>
      <c r="K21" s="109"/>
      <c r="L21" s="114">
        <v>0</v>
      </c>
      <c r="M21" s="109"/>
      <c r="N21" s="113">
        <v>0</v>
      </c>
      <c r="O21" s="109"/>
      <c r="P21" s="115">
        <v>48368396139</v>
      </c>
      <c r="Q21" s="109"/>
      <c r="R21" s="113">
        <v>32618624904</v>
      </c>
      <c r="S21" s="109"/>
      <c r="T21" s="116">
        <v>80987021043</v>
      </c>
      <c r="U21" s="109"/>
      <c r="V21" s="114">
        <v>2.2994461426376138</v>
      </c>
      <c r="X21" s="112"/>
    </row>
    <row r="22" spans="1:24" ht="21.75" customHeight="1">
      <c r="A22" s="167" t="s">
        <v>37</v>
      </c>
      <c r="B22" s="167"/>
      <c r="D22" s="113">
        <v>0</v>
      </c>
      <c r="E22" s="109"/>
      <c r="F22" s="113">
        <v>0</v>
      </c>
      <c r="G22" s="109"/>
      <c r="H22" s="113">
        <v>0</v>
      </c>
      <c r="I22" s="109"/>
      <c r="J22" s="113">
        <v>0</v>
      </c>
      <c r="K22" s="109"/>
      <c r="L22" s="114">
        <v>0</v>
      </c>
      <c r="M22" s="109"/>
      <c r="N22" s="113">
        <v>0</v>
      </c>
      <c r="O22" s="109"/>
      <c r="P22" s="115">
        <v>51366457349</v>
      </c>
      <c r="Q22" s="109"/>
      <c r="R22" s="113">
        <v>0</v>
      </c>
      <c r="S22" s="109"/>
      <c r="T22" s="116">
        <v>51366457349</v>
      </c>
      <c r="U22" s="109"/>
      <c r="V22" s="114">
        <v>1.4584361875639902</v>
      </c>
      <c r="X22" s="112"/>
    </row>
    <row r="23" spans="1:24" ht="21.75" customHeight="1">
      <c r="A23" s="167" t="s">
        <v>27</v>
      </c>
      <c r="B23" s="167"/>
      <c r="D23" s="116">
        <v>0</v>
      </c>
      <c r="E23" s="109"/>
      <c r="F23" s="116">
        <v>-3068</v>
      </c>
      <c r="G23" s="109"/>
      <c r="H23" s="116">
        <v>-2213</v>
      </c>
      <c r="I23" s="109"/>
      <c r="J23" s="116">
        <v>-5281</v>
      </c>
      <c r="K23" s="109"/>
      <c r="L23" s="114">
        <v>-1.3859317457448164E-5</v>
      </c>
      <c r="M23" s="109"/>
      <c r="N23" s="116">
        <v>0</v>
      </c>
      <c r="O23" s="109"/>
      <c r="P23" s="117">
        <v>20664788399</v>
      </c>
      <c r="Q23" s="109"/>
      <c r="R23" s="116">
        <v>26456944061</v>
      </c>
      <c r="S23" s="109"/>
      <c r="T23" s="116">
        <v>47121732460</v>
      </c>
      <c r="U23" s="109"/>
      <c r="V23" s="114">
        <v>1.3379166753400922</v>
      </c>
      <c r="X23" s="112"/>
    </row>
    <row r="24" spans="1:24" ht="21.75" customHeight="1">
      <c r="A24" s="167" t="s">
        <v>97</v>
      </c>
      <c r="B24" s="167"/>
      <c r="D24" s="113">
        <v>0</v>
      </c>
      <c r="E24" s="109"/>
      <c r="F24" s="113">
        <v>0</v>
      </c>
      <c r="G24" s="109"/>
      <c r="H24" s="113">
        <v>0</v>
      </c>
      <c r="I24" s="109"/>
      <c r="J24" s="113">
        <v>0</v>
      </c>
      <c r="K24" s="109"/>
      <c r="L24" s="114">
        <v>0</v>
      </c>
      <c r="M24" s="109"/>
      <c r="N24" s="113">
        <v>7700000000</v>
      </c>
      <c r="O24" s="109"/>
      <c r="P24" s="115">
        <v>35649359463</v>
      </c>
      <c r="Q24" s="109"/>
      <c r="R24" s="113">
        <v>1102949497</v>
      </c>
      <c r="S24" s="109"/>
      <c r="T24" s="116">
        <v>44452308960</v>
      </c>
      <c r="U24" s="109"/>
      <c r="V24" s="114">
        <v>1.2621243386040351</v>
      </c>
      <c r="X24" s="112"/>
    </row>
    <row r="25" spans="1:24" ht="21.75" customHeight="1">
      <c r="A25" s="167" t="s">
        <v>68</v>
      </c>
      <c r="B25" s="167"/>
      <c r="D25" s="113">
        <v>0</v>
      </c>
      <c r="E25" s="109"/>
      <c r="F25" s="113">
        <v>0</v>
      </c>
      <c r="G25" s="109"/>
      <c r="H25" s="113">
        <v>0</v>
      </c>
      <c r="I25" s="109"/>
      <c r="J25" s="113">
        <v>0</v>
      </c>
      <c r="K25" s="109"/>
      <c r="L25" s="114">
        <v>0</v>
      </c>
      <c r="M25" s="109"/>
      <c r="N25" s="113">
        <v>0</v>
      </c>
      <c r="O25" s="109"/>
      <c r="P25" s="115">
        <v>41982748333</v>
      </c>
      <c r="Q25" s="109"/>
      <c r="R25" s="113">
        <v>1054207141</v>
      </c>
      <c r="S25" s="109"/>
      <c r="T25" s="116">
        <v>43036955474</v>
      </c>
      <c r="U25" s="109"/>
      <c r="V25" s="114">
        <v>1.2219385276933779</v>
      </c>
      <c r="X25" s="112"/>
    </row>
    <row r="26" spans="1:24" ht="21.75" customHeight="1">
      <c r="A26" s="167" t="s">
        <v>46</v>
      </c>
      <c r="B26" s="167"/>
      <c r="D26" s="113">
        <v>0</v>
      </c>
      <c r="E26" s="109"/>
      <c r="F26" s="113">
        <v>0</v>
      </c>
      <c r="G26" s="109"/>
      <c r="H26" s="113">
        <v>0</v>
      </c>
      <c r="I26" s="109"/>
      <c r="J26" s="113">
        <v>0</v>
      </c>
      <c r="K26" s="109"/>
      <c r="L26" s="114">
        <v>0</v>
      </c>
      <c r="M26" s="109"/>
      <c r="N26" s="113">
        <v>5520737750</v>
      </c>
      <c r="O26" s="109"/>
      <c r="P26" s="115">
        <v>37490857882</v>
      </c>
      <c r="Q26" s="109"/>
      <c r="R26" s="113">
        <v>13941964</v>
      </c>
      <c r="S26" s="109"/>
      <c r="T26" s="116">
        <v>43025537596</v>
      </c>
      <c r="U26" s="109"/>
      <c r="V26" s="114">
        <v>1.2216143424697943</v>
      </c>
      <c r="X26" s="112"/>
    </row>
    <row r="27" spans="1:24" ht="21.75" customHeight="1">
      <c r="A27" s="167" t="s">
        <v>36</v>
      </c>
      <c r="B27" s="167"/>
      <c r="D27" s="113">
        <v>0</v>
      </c>
      <c r="E27" s="109"/>
      <c r="F27" s="113">
        <v>0</v>
      </c>
      <c r="G27" s="109"/>
      <c r="H27" s="113">
        <v>0</v>
      </c>
      <c r="I27" s="109"/>
      <c r="J27" s="113">
        <v>0</v>
      </c>
      <c r="K27" s="109"/>
      <c r="L27" s="114">
        <v>0</v>
      </c>
      <c r="M27" s="109"/>
      <c r="N27" s="113">
        <v>1067294100</v>
      </c>
      <c r="O27" s="109"/>
      <c r="P27" s="115">
        <v>41172318279</v>
      </c>
      <c r="Q27" s="109"/>
      <c r="R27" s="113">
        <v>0</v>
      </c>
      <c r="S27" s="109"/>
      <c r="T27" s="116">
        <v>42239612379</v>
      </c>
      <c r="U27" s="109"/>
      <c r="V27" s="114">
        <v>1.199299745817662</v>
      </c>
      <c r="X27" s="112"/>
    </row>
    <row r="28" spans="1:24" ht="21.75" customHeight="1">
      <c r="A28" s="167" t="s">
        <v>61</v>
      </c>
      <c r="B28" s="167"/>
      <c r="D28" s="113">
        <v>0</v>
      </c>
      <c r="E28" s="109"/>
      <c r="F28" s="113">
        <v>0</v>
      </c>
      <c r="G28" s="109"/>
      <c r="H28" s="113">
        <v>0</v>
      </c>
      <c r="I28" s="109"/>
      <c r="J28" s="113">
        <v>0</v>
      </c>
      <c r="K28" s="109"/>
      <c r="L28" s="114">
        <v>0</v>
      </c>
      <c r="M28" s="109"/>
      <c r="N28" s="113">
        <v>10312500000</v>
      </c>
      <c r="O28" s="109"/>
      <c r="P28" s="115">
        <v>30275971754</v>
      </c>
      <c r="Q28" s="109"/>
      <c r="R28" s="113">
        <v>0</v>
      </c>
      <c r="S28" s="109"/>
      <c r="T28" s="116">
        <v>40588471754</v>
      </c>
      <c r="U28" s="109"/>
      <c r="V28" s="114">
        <v>1.1524192840817915</v>
      </c>
      <c r="X28" s="112"/>
    </row>
    <row r="29" spans="1:24" ht="21.75" customHeight="1">
      <c r="A29" s="167" t="s">
        <v>22</v>
      </c>
      <c r="B29" s="167"/>
      <c r="D29" s="113">
        <v>0</v>
      </c>
      <c r="E29" s="109"/>
      <c r="F29" s="113">
        <v>0</v>
      </c>
      <c r="G29" s="109"/>
      <c r="H29" s="113">
        <v>0</v>
      </c>
      <c r="I29" s="109"/>
      <c r="J29" s="113">
        <v>0</v>
      </c>
      <c r="K29" s="109"/>
      <c r="L29" s="114">
        <v>0</v>
      </c>
      <c r="M29" s="109"/>
      <c r="N29" s="113">
        <v>1650000000</v>
      </c>
      <c r="O29" s="109"/>
      <c r="P29" s="115">
        <v>35762743802</v>
      </c>
      <c r="Q29" s="109"/>
      <c r="R29" s="113">
        <v>1800644532</v>
      </c>
      <c r="S29" s="109"/>
      <c r="T29" s="116">
        <v>39213388334</v>
      </c>
      <c r="U29" s="109"/>
      <c r="V29" s="114">
        <v>1.1133768520327709</v>
      </c>
      <c r="X29" s="112"/>
    </row>
    <row r="30" spans="1:24" ht="21.75" customHeight="1">
      <c r="A30" s="167" t="s">
        <v>32</v>
      </c>
      <c r="B30" s="167"/>
      <c r="D30" s="113">
        <v>0</v>
      </c>
      <c r="E30" s="109"/>
      <c r="F30" s="113">
        <v>0</v>
      </c>
      <c r="G30" s="109"/>
      <c r="H30" s="113">
        <v>0</v>
      </c>
      <c r="I30" s="109"/>
      <c r="J30" s="113">
        <v>0</v>
      </c>
      <c r="K30" s="109"/>
      <c r="L30" s="114">
        <v>0</v>
      </c>
      <c r="M30" s="109"/>
      <c r="N30" s="113">
        <v>0</v>
      </c>
      <c r="O30" s="109"/>
      <c r="P30" s="115">
        <v>31735781181</v>
      </c>
      <c r="Q30" s="109"/>
      <c r="R30" s="113">
        <v>6805775170</v>
      </c>
      <c r="S30" s="109"/>
      <c r="T30" s="116">
        <v>38541556351</v>
      </c>
      <c r="U30" s="109"/>
      <c r="V30" s="114">
        <v>1.0943016787282769</v>
      </c>
      <c r="X30" s="112"/>
    </row>
    <row r="31" spans="1:24" ht="21.75" customHeight="1">
      <c r="A31" s="167" t="s">
        <v>21</v>
      </c>
      <c r="B31" s="167"/>
      <c r="D31" s="113">
        <v>0</v>
      </c>
      <c r="E31" s="109"/>
      <c r="F31" s="113">
        <v>0</v>
      </c>
      <c r="G31" s="109"/>
      <c r="H31" s="113">
        <v>0</v>
      </c>
      <c r="I31" s="109"/>
      <c r="J31" s="113">
        <v>0</v>
      </c>
      <c r="K31" s="109"/>
      <c r="L31" s="114">
        <v>0</v>
      </c>
      <c r="M31" s="109"/>
      <c r="N31" s="113">
        <v>8493827760</v>
      </c>
      <c r="O31" s="109"/>
      <c r="P31" s="115">
        <v>31424997148</v>
      </c>
      <c r="Q31" s="109"/>
      <c r="R31" s="113">
        <v>-4721454735</v>
      </c>
      <c r="S31" s="109"/>
      <c r="T31" s="116">
        <v>35197370173</v>
      </c>
      <c r="U31" s="109"/>
      <c r="V31" s="114">
        <v>0.99935095812847541</v>
      </c>
      <c r="X31" s="112"/>
    </row>
    <row r="32" spans="1:24" ht="21.75" customHeight="1">
      <c r="A32" s="167" t="s">
        <v>64</v>
      </c>
      <c r="B32" s="167"/>
      <c r="D32" s="113">
        <v>0</v>
      </c>
      <c r="E32" s="109"/>
      <c r="F32" s="113">
        <v>0</v>
      </c>
      <c r="G32" s="109"/>
      <c r="H32" s="113">
        <v>0</v>
      </c>
      <c r="I32" s="109"/>
      <c r="J32" s="113">
        <v>0</v>
      </c>
      <c r="K32" s="109"/>
      <c r="L32" s="114">
        <v>0</v>
      </c>
      <c r="M32" s="109"/>
      <c r="N32" s="113">
        <v>5388716312</v>
      </c>
      <c r="O32" s="109"/>
      <c r="P32" s="115">
        <v>29223543492</v>
      </c>
      <c r="Q32" s="109"/>
      <c r="R32" s="113">
        <v>-2215</v>
      </c>
      <c r="S32" s="109"/>
      <c r="T32" s="116">
        <v>34612257589</v>
      </c>
      <c r="U32" s="109"/>
      <c r="V32" s="114">
        <v>0.98273798907540733</v>
      </c>
      <c r="X32" s="112"/>
    </row>
    <row r="33" spans="1:24" ht="21.75" customHeight="1">
      <c r="A33" s="167" t="s">
        <v>29</v>
      </c>
      <c r="B33" s="167"/>
      <c r="D33" s="113">
        <v>0</v>
      </c>
      <c r="E33" s="109"/>
      <c r="F33" s="113">
        <v>3115727799</v>
      </c>
      <c r="G33" s="109"/>
      <c r="H33" s="113">
        <v>0</v>
      </c>
      <c r="I33" s="109"/>
      <c r="J33" s="113">
        <v>3115727799</v>
      </c>
      <c r="K33" s="109"/>
      <c r="L33" s="114">
        <v>8.1768340612265185</v>
      </c>
      <c r="M33" s="109"/>
      <c r="N33" s="113">
        <v>16726000000</v>
      </c>
      <c r="O33" s="109"/>
      <c r="P33" s="115">
        <v>15441992759</v>
      </c>
      <c r="Q33" s="109"/>
      <c r="R33" s="113">
        <v>0</v>
      </c>
      <c r="S33" s="109"/>
      <c r="T33" s="116">
        <v>32167992759</v>
      </c>
      <c r="U33" s="109"/>
      <c r="V33" s="114">
        <v>0.91333853145189381</v>
      </c>
      <c r="X33" s="112"/>
    </row>
    <row r="34" spans="1:24" ht="21.75" customHeight="1">
      <c r="A34" s="167" t="s">
        <v>91</v>
      </c>
      <c r="B34" s="167"/>
      <c r="D34" s="113">
        <v>0</v>
      </c>
      <c r="E34" s="109"/>
      <c r="F34" s="113">
        <v>0</v>
      </c>
      <c r="G34" s="109"/>
      <c r="H34" s="113">
        <v>0</v>
      </c>
      <c r="I34" s="109"/>
      <c r="J34" s="113">
        <v>0</v>
      </c>
      <c r="K34" s="109"/>
      <c r="L34" s="114">
        <v>0</v>
      </c>
      <c r="M34" s="109"/>
      <c r="N34" s="113">
        <v>7435853250</v>
      </c>
      <c r="O34" s="109"/>
      <c r="P34" s="115">
        <v>11465450810</v>
      </c>
      <c r="Q34" s="109"/>
      <c r="R34" s="113">
        <v>12387199564</v>
      </c>
      <c r="S34" s="109"/>
      <c r="T34" s="116">
        <v>31288503624</v>
      </c>
      <c r="U34" s="109"/>
      <c r="V34" s="114">
        <v>0.88836739567084466</v>
      </c>
      <c r="X34" s="112"/>
    </row>
    <row r="35" spans="1:24" ht="21.75" customHeight="1">
      <c r="A35" s="167" t="s">
        <v>20</v>
      </c>
      <c r="B35" s="167"/>
      <c r="D35" s="113">
        <v>0</v>
      </c>
      <c r="E35" s="109"/>
      <c r="F35" s="113">
        <v>3104081190</v>
      </c>
      <c r="G35" s="109"/>
      <c r="H35" s="113">
        <v>-5254</v>
      </c>
      <c r="I35" s="109"/>
      <c r="J35" s="113">
        <v>3104075936</v>
      </c>
      <c r="K35" s="109"/>
      <c r="L35" s="114">
        <v>8.1462552185286032</v>
      </c>
      <c r="M35" s="109"/>
      <c r="N35" s="113">
        <v>7567741980</v>
      </c>
      <c r="O35" s="109"/>
      <c r="P35" s="115">
        <v>25907044324</v>
      </c>
      <c r="Q35" s="109"/>
      <c r="R35" s="113">
        <v>-3013874571</v>
      </c>
      <c r="S35" s="109"/>
      <c r="T35" s="116">
        <v>30460911733</v>
      </c>
      <c r="U35" s="109"/>
      <c r="V35" s="114">
        <v>0.86486976658250314</v>
      </c>
      <c r="X35" s="112"/>
    </row>
    <row r="36" spans="1:24" ht="21.75" customHeight="1">
      <c r="A36" s="167" t="s">
        <v>60</v>
      </c>
      <c r="B36" s="167"/>
      <c r="D36" s="113">
        <v>0</v>
      </c>
      <c r="E36" s="109"/>
      <c r="F36" s="113">
        <v>0</v>
      </c>
      <c r="G36" s="109"/>
      <c r="H36" s="113">
        <v>0</v>
      </c>
      <c r="I36" s="109"/>
      <c r="J36" s="113">
        <v>0</v>
      </c>
      <c r="K36" s="109"/>
      <c r="L36" s="114">
        <v>0</v>
      </c>
      <c r="M36" s="109"/>
      <c r="N36" s="113">
        <v>8515800000</v>
      </c>
      <c r="O36" s="109"/>
      <c r="P36" s="115">
        <v>20056180770</v>
      </c>
      <c r="Q36" s="109"/>
      <c r="R36" s="113">
        <v>0</v>
      </c>
      <c r="S36" s="109"/>
      <c r="T36" s="116">
        <v>28571980770</v>
      </c>
      <c r="U36" s="109"/>
      <c r="V36" s="114">
        <v>0.81123777764599281</v>
      </c>
      <c r="X36" s="112"/>
    </row>
    <row r="37" spans="1:24" ht="21.75" customHeight="1">
      <c r="A37" s="167" t="s">
        <v>71</v>
      </c>
      <c r="B37" s="167"/>
      <c r="D37" s="113">
        <v>0</v>
      </c>
      <c r="E37" s="109"/>
      <c r="F37" s="113">
        <v>0</v>
      </c>
      <c r="G37" s="109"/>
      <c r="H37" s="113">
        <v>0</v>
      </c>
      <c r="I37" s="109"/>
      <c r="J37" s="113">
        <v>0</v>
      </c>
      <c r="K37" s="109"/>
      <c r="L37" s="114">
        <v>0</v>
      </c>
      <c r="M37" s="109"/>
      <c r="N37" s="113">
        <v>1121527440</v>
      </c>
      <c r="O37" s="109"/>
      <c r="P37" s="115">
        <v>25545714521</v>
      </c>
      <c r="Q37" s="109"/>
      <c r="R37" s="113">
        <v>0</v>
      </c>
      <c r="S37" s="109"/>
      <c r="T37" s="116">
        <v>26667241961</v>
      </c>
      <c r="U37" s="109"/>
      <c r="V37" s="114">
        <v>0.75715696011892597</v>
      </c>
      <c r="X37" s="112"/>
    </row>
    <row r="38" spans="1:24" ht="21.75" customHeight="1">
      <c r="A38" s="167" t="s">
        <v>44</v>
      </c>
      <c r="B38" s="167"/>
      <c r="D38" s="113">
        <v>0</v>
      </c>
      <c r="E38" s="109"/>
      <c r="F38" s="113">
        <v>0</v>
      </c>
      <c r="G38" s="109"/>
      <c r="H38" s="113">
        <v>0</v>
      </c>
      <c r="I38" s="109"/>
      <c r="J38" s="113">
        <v>0</v>
      </c>
      <c r="K38" s="109"/>
      <c r="L38" s="114">
        <v>0</v>
      </c>
      <c r="M38" s="109"/>
      <c r="N38" s="113">
        <v>0</v>
      </c>
      <c r="O38" s="109"/>
      <c r="P38" s="115">
        <v>17169455252</v>
      </c>
      <c r="Q38" s="109"/>
      <c r="R38" s="113">
        <v>3548128305</v>
      </c>
      <c r="S38" s="109"/>
      <c r="T38" s="116">
        <v>20717583557</v>
      </c>
      <c r="U38" s="109"/>
      <c r="V38" s="114">
        <v>0.58822965681898876</v>
      </c>
      <c r="X38" s="112"/>
    </row>
    <row r="39" spans="1:24" ht="21.75" customHeight="1">
      <c r="A39" s="167" t="s">
        <v>52</v>
      </c>
      <c r="B39" s="167"/>
      <c r="D39" s="113">
        <v>0</v>
      </c>
      <c r="E39" s="109"/>
      <c r="F39" s="113">
        <v>-4987280008</v>
      </c>
      <c r="G39" s="109"/>
      <c r="H39" s="113">
        <v>-8419</v>
      </c>
      <c r="I39" s="109"/>
      <c r="J39" s="113">
        <v>-4987288427</v>
      </c>
      <c r="K39" s="109"/>
      <c r="L39" s="114">
        <v>-13.088508532787408</v>
      </c>
      <c r="M39" s="109"/>
      <c r="N39" s="113">
        <v>8728031400</v>
      </c>
      <c r="O39" s="109"/>
      <c r="P39" s="115">
        <v>9650636430</v>
      </c>
      <c r="Q39" s="109"/>
      <c r="R39" s="113">
        <v>-8419</v>
      </c>
      <c r="S39" s="109"/>
      <c r="T39" s="116">
        <v>18378659411</v>
      </c>
      <c r="U39" s="109"/>
      <c r="V39" s="114">
        <v>0.52182111337366166</v>
      </c>
      <c r="X39" s="112"/>
    </row>
    <row r="40" spans="1:24" ht="21.75" customHeight="1">
      <c r="A40" s="167" t="s">
        <v>85</v>
      </c>
      <c r="B40" s="167"/>
      <c r="D40" s="113">
        <v>0</v>
      </c>
      <c r="E40" s="109"/>
      <c r="F40" s="113">
        <v>0</v>
      </c>
      <c r="G40" s="109"/>
      <c r="H40" s="113">
        <v>0</v>
      </c>
      <c r="I40" s="109"/>
      <c r="J40" s="113">
        <v>0</v>
      </c>
      <c r="K40" s="109"/>
      <c r="L40" s="114">
        <v>0</v>
      </c>
      <c r="M40" s="109"/>
      <c r="N40" s="113">
        <v>3262500000</v>
      </c>
      <c r="O40" s="109"/>
      <c r="P40" s="115">
        <v>14573870787</v>
      </c>
      <c r="Q40" s="109"/>
      <c r="R40" s="113">
        <v>0</v>
      </c>
      <c r="S40" s="109"/>
      <c r="T40" s="116">
        <v>17836370787</v>
      </c>
      <c r="U40" s="109"/>
      <c r="V40" s="114">
        <v>0.5064240353160433</v>
      </c>
      <c r="X40" s="112"/>
    </row>
    <row r="41" spans="1:24" ht="21.75" customHeight="1">
      <c r="A41" s="167" t="s">
        <v>43</v>
      </c>
      <c r="B41" s="167"/>
      <c r="D41" s="113">
        <v>0</v>
      </c>
      <c r="E41" s="109"/>
      <c r="F41" s="113">
        <v>0</v>
      </c>
      <c r="G41" s="109"/>
      <c r="H41" s="113">
        <v>0</v>
      </c>
      <c r="I41" s="109"/>
      <c r="J41" s="113">
        <v>0</v>
      </c>
      <c r="K41" s="109"/>
      <c r="L41" s="114">
        <v>0</v>
      </c>
      <c r="M41" s="109"/>
      <c r="N41" s="113">
        <v>4000000000</v>
      </c>
      <c r="O41" s="109"/>
      <c r="P41" s="115">
        <v>12510451554</v>
      </c>
      <c r="Q41" s="109"/>
      <c r="R41" s="113">
        <v>0</v>
      </c>
      <c r="S41" s="109"/>
      <c r="T41" s="116">
        <v>16510451554</v>
      </c>
      <c r="U41" s="109"/>
      <c r="V41" s="114">
        <v>0.46877751089144348</v>
      </c>
      <c r="X41" s="112"/>
    </row>
    <row r="42" spans="1:24" ht="21.75" customHeight="1">
      <c r="A42" s="167" t="s">
        <v>19</v>
      </c>
      <c r="B42" s="167"/>
      <c r="D42" s="113">
        <v>0</v>
      </c>
      <c r="E42" s="109"/>
      <c r="F42" s="113">
        <v>0</v>
      </c>
      <c r="G42" s="109"/>
      <c r="H42" s="113">
        <v>0</v>
      </c>
      <c r="I42" s="109"/>
      <c r="J42" s="113">
        <v>0</v>
      </c>
      <c r="K42" s="109"/>
      <c r="L42" s="114">
        <v>0</v>
      </c>
      <c r="M42" s="109"/>
      <c r="N42" s="113">
        <v>5522205250</v>
      </c>
      <c r="O42" s="109"/>
      <c r="P42" s="115">
        <v>16241555536</v>
      </c>
      <c r="Q42" s="109"/>
      <c r="R42" s="113">
        <v>-7646255345</v>
      </c>
      <c r="S42" s="109"/>
      <c r="T42" s="116">
        <v>14117505441</v>
      </c>
      <c r="U42" s="109"/>
      <c r="V42" s="114">
        <v>0.40083513397457926</v>
      </c>
      <c r="X42" s="112"/>
    </row>
    <row r="43" spans="1:24" ht="21.75" customHeight="1">
      <c r="A43" s="167" t="s">
        <v>35</v>
      </c>
      <c r="B43" s="167"/>
      <c r="D43" s="113">
        <v>0</v>
      </c>
      <c r="E43" s="109"/>
      <c r="F43" s="113">
        <v>0</v>
      </c>
      <c r="G43" s="109"/>
      <c r="H43" s="113">
        <v>0</v>
      </c>
      <c r="I43" s="109"/>
      <c r="J43" s="113">
        <v>0</v>
      </c>
      <c r="K43" s="109"/>
      <c r="L43" s="114">
        <v>0</v>
      </c>
      <c r="M43" s="109"/>
      <c r="N43" s="113">
        <v>4984000000</v>
      </c>
      <c r="O43" s="109"/>
      <c r="P43" s="115">
        <v>28754984411</v>
      </c>
      <c r="Q43" s="109"/>
      <c r="R43" s="113">
        <v>-20708879013</v>
      </c>
      <c r="S43" s="109"/>
      <c r="T43" s="116">
        <v>13030105398</v>
      </c>
      <c r="U43" s="109"/>
      <c r="V43" s="114">
        <v>0.36996083088034976</v>
      </c>
      <c r="X43" s="112"/>
    </row>
    <row r="44" spans="1:24" ht="21.75" customHeight="1">
      <c r="A44" s="167" t="s">
        <v>59</v>
      </c>
      <c r="B44" s="167"/>
      <c r="D44" s="113">
        <v>0</v>
      </c>
      <c r="E44" s="109"/>
      <c r="F44" s="113">
        <v>0</v>
      </c>
      <c r="G44" s="109"/>
      <c r="H44" s="113">
        <v>0</v>
      </c>
      <c r="I44" s="109"/>
      <c r="J44" s="113">
        <v>0</v>
      </c>
      <c r="K44" s="109"/>
      <c r="L44" s="114">
        <v>0</v>
      </c>
      <c r="M44" s="109"/>
      <c r="N44" s="113">
        <v>8523397240</v>
      </c>
      <c r="O44" s="109"/>
      <c r="P44" s="115">
        <v>2382933366</v>
      </c>
      <c r="Q44" s="109"/>
      <c r="R44" s="113">
        <v>1885408175</v>
      </c>
      <c r="S44" s="109"/>
      <c r="T44" s="116">
        <v>12791738781</v>
      </c>
      <c r="U44" s="109"/>
      <c r="V44" s="114">
        <v>0.36319294152060644</v>
      </c>
      <c r="X44" s="112"/>
    </row>
    <row r="45" spans="1:24" ht="21.75" customHeight="1">
      <c r="A45" s="167" t="s">
        <v>40</v>
      </c>
      <c r="B45" s="167"/>
      <c r="D45" s="113">
        <v>0</v>
      </c>
      <c r="E45" s="109"/>
      <c r="F45" s="113">
        <v>0</v>
      </c>
      <c r="G45" s="109"/>
      <c r="H45" s="113">
        <v>0</v>
      </c>
      <c r="I45" s="109"/>
      <c r="J45" s="113">
        <v>0</v>
      </c>
      <c r="K45" s="109"/>
      <c r="L45" s="114">
        <v>0</v>
      </c>
      <c r="M45" s="109"/>
      <c r="N45" s="113">
        <v>0</v>
      </c>
      <c r="O45" s="109"/>
      <c r="P45" s="115">
        <v>12309243835</v>
      </c>
      <c r="Q45" s="109"/>
      <c r="R45" s="113">
        <v>0</v>
      </c>
      <c r="S45" s="109"/>
      <c r="T45" s="116">
        <v>12309243835</v>
      </c>
      <c r="U45" s="109"/>
      <c r="V45" s="114">
        <v>0.34949357181749352</v>
      </c>
      <c r="X45" s="112"/>
    </row>
    <row r="46" spans="1:24" ht="21.75" customHeight="1">
      <c r="A46" s="167" t="s">
        <v>94</v>
      </c>
      <c r="B46" s="167"/>
      <c r="D46" s="113">
        <v>0</v>
      </c>
      <c r="E46" s="109"/>
      <c r="F46" s="113">
        <v>0</v>
      </c>
      <c r="G46" s="109"/>
      <c r="H46" s="113">
        <v>0</v>
      </c>
      <c r="I46" s="109"/>
      <c r="J46" s="113">
        <v>0</v>
      </c>
      <c r="K46" s="109"/>
      <c r="L46" s="114">
        <v>0</v>
      </c>
      <c r="M46" s="109"/>
      <c r="N46" s="113">
        <v>0</v>
      </c>
      <c r="O46" s="109"/>
      <c r="P46" s="115">
        <v>11079314208</v>
      </c>
      <c r="Q46" s="109"/>
      <c r="R46" s="113">
        <v>0</v>
      </c>
      <c r="S46" s="109"/>
      <c r="T46" s="116">
        <v>11079314208</v>
      </c>
      <c r="U46" s="109"/>
      <c r="V46" s="114">
        <v>0.31457245853170834</v>
      </c>
      <c r="X46" s="112"/>
    </row>
    <row r="47" spans="1:24" ht="21.75" customHeight="1">
      <c r="A47" s="167" t="s">
        <v>53</v>
      </c>
      <c r="B47" s="167"/>
      <c r="D47" s="113">
        <v>0</v>
      </c>
      <c r="E47" s="109"/>
      <c r="F47" s="113">
        <v>0</v>
      </c>
      <c r="G47" s="109"/>
      <c r="H47" s="113">
        <v>0</v>
      </c>
      <c r="I47" s="109"/>
      <c r="J47" s="113">
        <v>0</v>
      </c>
      <c r="K47" s="109"/>
      <c r="L47" s="114">
        <v>0</v>
      </c>
      <c r="M47" s="109"/>
      <c r="N47" s="113">
        <v>0</v>
      </c>
      <c r="O47" s="109"/>
      <c r="P47" s="115">
        <v>10255286150</v>
      </c>
      <c r="Q47" s="109"/>
      <c r="R47" s="113">
        <v>0</v>
      </c>
      <c r="S47" s="109"/>
      <c r="T47" s="116">
        <v>10255286150</v>
      </c>
      <c r="U47" s="109"/>
      <c r="V47" s="114">
        <v>0.29117601654642755</v>
      </c>
      <c r="X47" s="112"/>
    </row>
    <row r="48" spans="1:24" ht="21.75" customHeight="1">
      <c r="A48" s="167" t="s">
        <v>95</v>
      </c>
      <c r="B48" s="167"/>
      <c r="D48" s="113">
        <v>0</v>
      </c>
      <c r="E48" s="109"/>
      <c r="F48" s="113">
        <v>0</v>
      </c>
      <c r="G48" s="109"/>
      <c r="H48" s="113">
        <v>0</v>
      </c>
      <c r="I48" s="109"/>
      <c r="J48" s="113">
        <v>0</v>
      </c>
      <c r="K48" s="109"/>
      <c r="L48" s="114">
        <v>0</v>
      </c>
      <c r="M48" s="109"/>
      <c r="N48" s="113">
        <v>5058073200</v>
      </c>
      <c r="O48" s="109"/>
      <c r="P48" s="115">
        <v>2297518221</v>
      </c>
      <c r="Q48" s="109"/>
      <c r="R48" s="113">
        <v>2646483411</v>
      </c>
      <c r="S48" s="109"/>
      <c r="T48" s="116">
        <v>10002074832</v>
      </c>
      <c r="U48" s="109"/>
      <c r="V48" s="114">
        <v>0.28398664495393316</v>
      </c>
      <c r="X48" s="112"/>
    </row>
    <row r="49" spans="1:24" ht="21.75" customHeight="1">
      <c r="A49" s="167" t="s">
        <v>204</v>
      </c>
      <c r="B49" s="167"/>
      <c r="D49" s="113">
        <v>0</v>
      </c>
      <c r="E49" s="109"/>
      <c r="F49" s="113">
        <v>0</v>
      </c>
      <c r="G49" s="109"/>
      <c r="H49" s="113">
        <v>0</v>
      </c>
      <c r="I49" s="109"/>
      <c r="J49" s="113">
        <v>0</v>
      </c>
      <c r="K49" s="109"/>
      <c r="L49" s="114">
        <v>0</v>
      </c>
      <c r="M49" s="109"/>
      <c r="N49" s="113">
        <v>0</v>
      </c>
      <c r="O49" s="109"/>
      <c r="P49" s="115">
        <v>0</v>
      </c>
      <c r="Q49" s="109"/>
      <c r="R49" s="113">
        <v>9114345196</v>
      </c>
      <c r="S49" s="109"/>
      <c r="T49" s="116">
        <v>9114345196</v>
      </c>
      <c r="U49" s="109"/>
      <c r="V49" s="114">
        <v>0.2587815384946961</v>
      </c>
      <c r="X49" s="112"/>
    </row>
    <row r="50" spans="1:24" ht="21.75" customHeight="1">
      <c r="A50" s="167" t="s">
        <v>210</v>
      </c>
      <c r="B50" s="167"/>
      <c r="D50" s="113">
        <v>0</v>
      </c>
      <c r="E50" s="109"/>
      <c r="F50" s="113">
        <v>0</v>
      </c>
      <c r="G50" s="109"/>
      <c r="H50" s="113">
        <v>0</v>
      </c>
      <c r="I50" s="109"/>
      <c r="J50" s="113">
        <v>0</v>
      </c>
      <c r="K50" s="109"/>
      <c r="L50" s="114">
        <v>0</v>
      </c>
      <c r="M50" s="109"/>
      <c r="N50" s="113">
        <v>8309000000</v>
      </c>
      <c r="O50" s="109"/>
      <c r="P50" s="115">
        <v>0</v>
      </c>
      <c r="Q50" s="109"/>
      <c r="R50" s="113">
        <v>148974887</v>
      </c>
      <c r="S50" s="109"/>
      <c r="T50" s="116">
        <v>8457974887</v>
      </c>
      <c r="U50" s="109"/>
      <c r="V50" s="114">
        <v>0.24014536499758038</v>
      </c>
      <c r="X50" s="112"/>
    </row>
    <row r="51" spans="1:24" ht="21.75" customHeight="1">
      <c r="A51" s="167" t="s">
        <v>48</v>
      </c>
      <c r="B51" s="167"/>
      <c r="D51" s="113">
        <v>0</v>
      </c>
      <c r="E51" s="109"/>
      <c r="F51" s="113">
        <v>0</v>
      </c>
      <c r="G51" s="109"/>
      <c r="H51" s="113">
        <v>0</v>
      </c>
      <c r="I51" s="109"/>
      <c r="J51" s="113">
        <v>0</v>
      </c>
      <c r="K51" s="109"/>
      <c r="L51" s="114">
        <v>0</v>
      </c>
      <c r="M51" s="109"/>
      <c r="N51" s="113">
        <v>0</v>
      </c>
      <c r="O51" s="109"/>
      <c r="P51" s="115">
        <v>7802883568</v>
      </c>
      <c r="Q51" s="109"/>
      <c r="R51" s="113">
        <v>304982733</v>
      </c>
      <c r="S51" s="109"/>
      <c r="T51" s="116">
        <v>8107866301</v>
      </c>
      <c r="U51" s="109"/>
      <c r="V51" s="114">
        <v>0.23020481122471639</v>
      </c>
      <c r="X51" s="112"/>
    </row>
    <row r="52" spans="1:24" ht="21.75" customHeight="1">
      <c r="A52" s="167" t="s">
        <v>173</v>
      </c>
      <c r="B52" s="167"/>
      <c r="D52" s="113">
        <v>0</v>
      </c>
      <c r="E52" s="109"/>
      <c r="F52" s="113">
        <v>0</v>
      </c>
      <c r="G52" s="109"/>
      <c r="H52" s="113">
        <v>0</v>
      </c>
      <c r="I52" s="109"/>
      <c r="J52" s="113">
        <v>0</v>
      </c>
      <c r="K52" s="109"/>
      <c r="L52" s="114">
        <v>0</v>
      </c>
      <c r="M52" s="109"/>
      <c r="N52" s="113">
        <v>0</v>
      </c>
      <c r="O52" s="109"/>
      <c r="P52" s="115">
        <v>0</v>
      </c>
      <c r="Q52" s="109"/>
      <c r="R52" s="113">
        <v>5332304446</v>
      </c>
      <c r="S52" s="109"/>
      <c r="T52" s="116">
        <v>5332304446</v>
      </c>
      <c r="U52" s="109"/>
      <c r="V52" s="114">
        <v>0.15139891221846455</v>
      </c>
      <c r="X52" s="112"/>
    </row>
    <row r="53" spans="1:24" ht="21.75" customHeight="1">
      <c r="A53" s="167" t="s">
        <v>217</v>
      </c>
      <c r="B53" s="167"/>
      <c r="D53" s="113">
        <v>0</v>
      </c>
      <c r="E53" s="109"/>
      <c r="F53" s="113">
        <v>0</v>
      </c>
      <c r="G53" s="109"/>
      <c r="H53" s="113">
        <v>0</v>
      </c>
      <c r="I53" s="109"/>
      <c r="J53" s="113">
        <v>0</v>
      </c>
      <c r="K53" s="109"/>
      <c r="L53" s="114">
        <v>0</v>
      </c>
      <c r="M53" s="109"/>
      <c r="N53" s="113">
        <v>1071314500</v>
      </c>
      <c r="O53" s="109"/>
      <c r="P53" s="115">
        <v>0</v>
      </c>
      <c r="Q53" s="109"/>
      <c r="R53" s="113">
        <v>4242469430</v>
      </c>
      <c r="S53" s="109"/>
      <c r="T53" s="116">
        <v>5313783930</v>
      </c>
      <c r="U53" s="109"/>
      <c r="V53" s="114">
        <v>0.15087306340309392</v>
      </c>
      <c r="X53" s="112"/>
    </row>
    <row r="54" spans="1:24" ht="21.75" customHeight="1">
      <c r="A54" s="167" t="s">
        <v>101</v>
      </c>
      <c r="B54" s="167"/>
      <c r="D54" s="113">
        <v>0</v>
      </c>
      <c r="E54" s="109"/>
      <c r="F54" s="113">
        <v>4980612276</v>
      </c>
      <c r="G54" s="109"/>
      <c r="H54" s="113">
        <v>-7418</v>
      </c>
      <c r="I54" s="109"/>
      <c r="J54" s="113">
        <v>4980604858</v>
      </c>
      <c r="K54" s="109"/>
      <c r="L54" s="114">
        <v>13.070968350147801</v>
      </c>
      <c r="M54" s="109"/>
      <c r="N54" s="113">
        <v>0</v>
      </c>
      <c r="O54" s="109"/>
      <c r="P54" s="115">
        <v>4980612276</v>
      </c>
      <c r="Q54" s="109"/>
      <c r="R54" s="113">
        <v>-7418</v>
      </c>
      <c r="S54" s="109"/>
      <c r="T54" s="116">
        <v>4980604858</v>
      </c>
      <c r="U54" s="109"/>
      <c r="V54" s="114">
        <v>0.14141318548622123</v>
      </c>
      <c r="X54" s="112"/>
    </row>
    <row r="55" spans="1:24" ht="21.75" customHeight="1">
      <c r="A55" s="167" t="s">
        <v>179</v>
      </c>
      <c r="B55" s="167"/>
      <c r="D55" s="113">
        <v>0</v>
      </c>
      <c r="E55" s="109"/>
      <c r="F55" s="113">
        <v>0</v>
      </c>
      <c r="G55" s="109"/>
      <c r="H55" s="113">
        <v>0</v>
      </c>
      <c r="I55" s="109"/>
      <c r="J55" s="113">
        <v>0</v>
      </c>
      <c r="K55" s="109"/>
      <c r="L55" s="114">
        <v>0</v>
      </c>
      <c r="M55" s="109"/>
      <c r="N55" s="113">
        <v>0</v>
      </c>
      <c r="O55" s="109"/>
      <c r="P55" s="115">
        <v>0</v>
      </c>
      <c r="Q55" s="109"/>
      <c r="R55" s="113">
        <v>4580569453</v>
      </c>
      <c r="S55" s="109"/>
      <c r="T55" s="116">
        <v>4580569453</v>
      </c>
      <c r="U55" s="109"/>
      <c r="V55" s="114">
        <v>0.13005507085131784</v>
      </c>
      <c r="X55" s="112"/>
    </row>
    <row r="56" spans="1:24" ht="21.75" customHeight="1">
      <c r="A56" s="167" t="s">
        <v>202</v>
      </c>
      <c r="B56" s="167"/>
      <c r="D56" s="113">
        <v>0</v>
      </c>
      <c r="E56" s="109"/>
      <c r="F56" s="113">
        <v>0</v>
      </c>
      <c r="G56" s="109"/>
      <c r="H56" s="113">
        <v>0</v>
      </c>
      <c r="I56" s="109"/>
      <c r="J56" s="113">
        <v>0</v>
      </c>
      <c r="K56" s="109"/>
      <c r="L56" s="114">
        <v>0</v>
      </c>
      <c r="M56" s="109"/>
      <c r="N56" s="113">
        <v>2175000000</v>
      </c>
      <c r="O56" s="109"/>
      <c r="P56" s="115">
        <v>0</v>
      </c>
      <c r="Q56" s="109"/>
      <c r="R56" s="113">
        <v>1876607869</v>
      </c>
      <c r="S56" s="109"/>
      <c r="T56" s="116">
        <v>4051607869</v>
      </c>
      <c r="U56" s="109"/>
      <c r="V56" s="114">
        <v>0.11503638442147028</v>
      </c>
      <c r="X56" s="112"/>
    </row>
    <row r="57" spans="1:24" ht="21.75" customHeight="1">
      <c r="A57" s="167" t="s">
        <v>34</v>
      </c>
      <c r="B57" s="167"/>
      <c r="D57" s="113">
        <v>0</v>
      </c>
      <c r="E57" s="109"/>
      <c r="F57" s="113">
        <v>0</v>
      </c>
      <c r="G57" s="109"/>
      <c r="H57" s="113">
        <v>0</v>
      </c>
      <c r="I57" s="109"/>
      <c r="J57" s="113">
        <v>0</v>
      </c>
      <c r="K57" s="109"/>
      <c r="L57" s="114">
        <v>0</v>
      </c>
      <c r="M57" s="109"/>
      <c r="N57" s="113">
        <v>0</v>
      </c>
      <c r="O57" s="109"/>
      <c r="P57" s="115">
        <v>4027321284</v>
      </c>
      <c r="Q57" s="109"/>
      <c r="R57" s="113">
        <v>0</v>
      </c>
      <c r="S57" s="109"/>
      <c r="T57" s="116">
        <v>4027321284</v>
      </c>
      <c r="U57" s="109"/>
      <c r="V57" s="114">
        <v>0.11434682091515933</v>
      </c>
      <c r="X57" s="112"/>
    </row>
    <row r="58" spans="1:24" ht="21.75" customHeight="1">
      <c r="A58" s="167" t="s">
        <v>51</v>
      </c>
      <c r="B58" s="167"/>
      <c r="D58" s="113">
        <v>0</v>
      </c>
      <c r="E58" s="109"/>
      <c r="F58" s="113">
        <v>0</v>
      </c>
      <c r="G58" s="109"/>
      <c r="H58" s="113">
        <v>0</v>
      </c>
      <c r="I58" s="109"/>
      <c r="J58" s="113">
        <v>0</v>
      </c>
      <c r="K58" s="109"/>
      <c r="L58" s="114">
        <v>0</v>
      </c>
      <c r="M58" s="109"/>
      <c r="N58" s="113">
        <v>7529707600</v>
      </c>
      <c r="O58" s="109"/>
      <c r="P58" s="115">
        <v>-3864467352</v>
      </c>
      <c r="Q58" s="109"/>
      <c r="R58" s="113">
        <v>0</v>
      </c>
      <c r="S58" s="109"/>
      <c r="T58" s="116">
        <v>3665240248</v>
      </c>
      <c r="U58" s="109"/>
      <c r="V58" s="114">
        <v>0.10406633608154173</v>
      </c>
      <c r="X58" s="112"/>
    </row>
    <row r="59" spans="1:24" ht="21.75" customHeight="1">
      <c r="A59" s="167" t="s">
        <v>166</v>
      </c>
      <c r="B59" s="167"/>
      <c r="D59" s="113">
        <v>0</v>
      </c>
      <c r="E59" s="109"/>
      <c r="F59" s="113">
        <v>0</v>
      </c>
      <c r="G59" s="109"/>
      <c r="H59" s="113">
        <v>0</v>
      </c>
      <c r="I59" s="109"/>
      <c r="J59" s="113">
        <v>0</v>
      </c>
      <c r="K59" s="109"/>
      <c r="L59" s="114">
        <v>0</v>
      </c>
      <c r="M59" s="109"/>
      <c r="N59" s="113">
        <v>0</v>
      </c>
      <c r="O59" s="109"/>
      <c r="P59" s="115">
        <v>0</v>
      </c>
      <c r="Q59" s="109"/>
      <c r="R59" s="113">
        <v>3534749327</v>
      </c>
      <c r="S59" s="109"/>
      <c r="T59" s="116">
        <v>3534749327</v>
      </c>
      <c r="U59" s="109"/>
      <c r="V59" s="114">
        <v>0.10036133692144959</v>
      </c>
      <c r="X59" s="112"/>
    </row>
    <row r="60" spans="1:24" ht="21.75" customHeight="1">
      <c r="A60" s="167" t="s">
        <v>219</v>
      </c>
      <c r="B60" s="167"/>
      <c r="D60" s="113">
        <v>0</v>
      </c>
      <c r="E60" s="109"/>
      <c r="F60" s="113">
        <v>0</v>
      </c>
      <c r="G60" s="109"/>
      <c r="H60" s="113">
        <v>0</v>
      </c>
      <c r="I60" s="109"/>
      <c r="J60" s="113">
        <v>0</v>
      </c>
      <c r="K60" s="109"/>
      <c r="L60" s="114">
        <v>0</v>
      </c>
      <c r="M60" s="109"/>
      <c r="N60" s="113">
        <v>0</v>
      </c>
      <c r="O60" s="109"/>
      <c r="P60" s="115">
        <v>0</v>
      </c>
      <c r="Q60" s="109"/>
      <c r="R60" s="113">
        <v>3494839859</v>
      </c>
      <c r="S60" s="109"/>
      <c r="T60" s="116">
        <v>3494839859</v>
      </c>
      <c r="U60" s="109"/>
      <c r="V60" s="114">
        <v>9.9228196437141689E-2</v>
      </c>
      <c r="X60" s="112"/>
    </row>
    <row r="61" spans="1:24" ht="21.75" customHeight="1">
      <c r="A61" s="167" t="s">
        <v>199</v>
      </c>
      <c r="B61" s="167"/>
      <c r="D61" s="113">
        <v>0</v>
      </c>
      <c r="E61" s="109"/>
      <c r="F61" s="113">
        <v>0</v>
      </c>
      <c r="G61" s="109"/>
      <c r="H61" s="113">
        <v>0</v>
      </c>
      <c r="I61" s="109"/>
      <c r="J61" s="113">
        <v>0</v>
      </c>
      <c r="K61" s="109"/>
      <c r="L61" s="114">
        <v>0</v>
      </c>
      <c r="M61" s="109"/>
      <c r="N61" s="113">
        <v>46800000</v>
      </c>
      <c r="O61" s="109"/>
      <c r="P61" s="115">
        <v>0</v>
      </c>
      <c r="Q61" s="109"/>
      <c r="R61" s="113">
        <v>3006007261</v>
      </c>
      <c r="S61" s="109"/>
      <c r="T61" s="116">
        <v>3052807261</v>
      </c>
      <c r="U61" s="109"/>
      <c r="V61" s="114">
        <v>8.6677665014933805E-2</v>
      </c>
      <c r="X61" s="112"/>
    </row>
    <row r="62" spans="1:24" ht="21.75" customHeight="1">
      <c r="A62" s="167" t="s">
        <v>98</v>
      </c>
      <c r="B62" s="167"/>
      <c r="D62" s="113">
        <v>0</v>
      </c>
      <c r="E62" s="109"/>
      <c r="F62" s="113">
        <v>0</v>
      </c>
      <c r="G62" s="109"/>
      <c r="H62" s="113">
        <v>0</v>
      </c>
      <c r="I62" s="109"/>
      <c r="J62" s="113">
        <v>0</v>
      </c>
      <c r="K62" s="109"/>
      <c r="L62" s="114">
        <v>0</v>
      </c>
      <c r="M62" s="109"/>
      <c r="N62" s="113">
        <v>0</v>
      </c>
      <c r="O62" s="109"/>
      <c r="P62" s="115">
        <v>-1457324541</v>
      </c>
      <c r="Q62" s="109"/>
      <c r="R62" s="113">
        <v>4324135113</v>
      </c>
      <c r="S62" s="109"/>
      <c r="T62" s="116">
        <v>2866810572</v>
      </c>
      <c r="U62" s="109"/>
      <c r="V62" s="114">
        <v>8.1396703157634032E-2</v>
      </c>
      <c r="X62" s="112"/>
    </row>
    <row r="63" spans="1:24" ht="21.75" customHeight="1">
      <c r="A63" s="167" t="s">
        <v>192</v>
      </c>
      <c r="B63" s="167"/>
      <c r="D63" s="113">
        <v>0</v>
      </c>
      <c r="E63" s="109"/>
      <c r="F63" s="113">
        <v>0</v>
      </c>
      <c r="G63" s="109"/>
      <c r="H63" s="113">
        <v>0</v>
      </c>
      <c r="I63" s="109"/>
      <c r="J63" s="113">
        <v>0</v>
      </c>
      <c r="K63" s="109"/>
      <c r="L63" s="114">
        <v>0</v>
      </c>
      <c r="M63" s="109"/>
      <c r="N63" s="113">
        <v>65399212</v>
      </c>
      <c r="O63" s="109"/>
      <c r="P63" s="115">
        <v>0</v>
      </c>
      <c r="Q63" s="109"/>
      <c r="R63" s="113">
        <v>2785278722</v>
      </c>
      <c r="S63" s="109"/>
      <c r="T63" s="116">
        <v>2850677934</v>
      </c>
      <c r="U63" s="109"/>
      <c r="V63" s="114">
        <v>8.0938652821395923E-2</v>
      </c>
      <c r="X63" s="112"/>
    </row>
    <row r="64" spans="1:24" ht="21.75" customHeight="1">
      <c r="A64" s="167" t="s">
        <v>62</v>
      </c>
      <c r="B64" s="167"/>
      <c r="D64" s="113">
        <v>0</v>
      </c>
      <c r="E64" s="109"/>
      <c r="F64" s="113">
        <v>0</v>
      </c>
      <c r="G64" s="109"/>
      <c r="H64" s="113">
        <v>0</v>
      </c>
      <c r="I64" s="109"/>
      <c r="J64" s="113">
        <v>0</v>
      </c>
      <c r="K64" s="109"/>
      <c r="L64" s="114">
        <v>0</v>
      </c>
      <c r="M64" s="109"/>
      <c r="N64" s="113">
        <v>0</v>
      </c>
      <c r="O64" s="109"/>
      <c r="P64" s="115">
        <v>-232297931</v>
      </c>
      <c r="Q64" s="109"/>
      <c r="R64" s="113">
        <v>2841085564</v>
      </c>
      <c r="S64" s="109"/>
      <c r="T64" s="116">
        <v>2608787633</v>
      </c>
      <c r="U64" s="109"/>
      <c r="V64" s="114">
        <v>7.407071630005406E-2</v>
      </c>
      <c r="X64" s="112"/>
    </row>
    <row r="65" spans="1:24" ht="21.75" customHeight="1">
      <c r="A65" s="167" t="s">
        <v>99</v>
      </c>
      <c r="B65" s="167"/>
      <c r="D65" s="113">
        <v>0</v>
      </c>
      <c r="E65" s="109"/>
      <c r="F65" s="113">
        <v>132716</v>
      </c>
      <c r="G65" s="109"/>
      <c r="H65" s="113">
        <v>0</v>
      </c>
      <c r="I65" s="109"/>
      <c r="J65" s="113">
        <v>132716</v>
      </c>
      <c r="K65" s="109"/>
      <c r="L65" s="114">
        <v>3.4829637865606717E-4</v>
      </c>
      <c r="M65" s="109"/>
      <c r="N65" s="113">
        <v>0</v>
      </c>
      <c r="O65" s="109"/>
      <c r="P65" s="115">
        <v>1312789996</v>
      </c>
      <c r="Q65" s="109"/>
      <c r="R65" s="113">
        <v>967595461</v>
      </c>
      <c r="S65" s="109"/>
      <c r="T65" s="116">
        <v>2280385457</v>
      </c>
      <c r="U65" s="109"/>
      <c r="V65" s="114">
        <v>6.4746467709208166E-2</v>
      </c>
      <c r="X65" s="112"/>
    </row>
    <row r="66" spans="1:24" ht="21.75" customHeight="1">
      <c r="A66" s="167" t="s">
        <v>169</v>
      </c>
      <c r="B66" s="167"/>
      <c r="D66" s="113">
        <v>0</v>
      </c>
      <c r="E66" s="109"/>
      <c r="F66" s="113">
        <v>0</v>
      </c>
      <c r="G66" s="109"/>
      <c r="H66" s="113">
        <v>0</v>
      </c>
      <c r="I66" s="109"/>
      <c r="J66" s="113">
        <v>0</v>
      </c>
      <c r="K66" s="109"/>
      <c r="L66" s="114">
        <v>0</v>
      </c>
      <c r="M66" s="109"/>
      <c r="N66" s="113">
        <v>0</v>
      </c>
      <c r="O66" s="109"/>
      <c r="P66" s="115">
        <v>0</v>
      </c>
      <c r="Q66" s="109"/>
      <c r="R66" s="113">
        <v>2129782710</v>
      </c>
      <c r="S66" s="109"/>
      <c r="T66" s="116">
        <v>2129782710</v>
      </c>
      <c r="U66" s="109"/>
      <c r="V66" s="114">
        <v>6.0470438029391831E-2</v>
      </c>
      <c r="X66" s="112"/>
    </row>
    <row r="67" spans="1:24" ht="21.75" customHeight="1">
      <c r="A67" s="167" t="s">
        <v>190</v>
      </c>
      <c r="B67" s="167"/>
      <c r="D67" s="113">
        <v>0</v>
      </c>
      <c r="E67" s="109"/>
      <c r="F67" s="113">
        <v>0</v>
      </c>
      <c r="G67" s="109"/>
      <c r="H67" s="113">
        <v>0</v>
      </c>
      <c r="I67" s="109"/>
      <c r="J67" s="113">
        <v>0</v>
      </c>
      <c r="K67" s="109"/>
      <c r="L67" s="114">
        <v>0</v>
      </c>
      <c r="M67" s="109"/>
      <c r="N67" s="113">
        <v>0</v>
      </c>
      <c r="O67" s="109"/>
      <c r="P67" s="115">
        <v>0</v>
      </c>
      <c r="Q67" s="109"/>
      <c r="R67" s="113">
        <v>2040671203</v>
      </c>
      <c r="S67" s="109"/>
      <c r="T67" s="116">
        <v>2040671203</v>
      </c>
      <c r="U67" s="109"/>
      <c r="V67" s="114">
        <v>5.7940315197401511E-2</v>
      </c>
      <c r="X67" s="112"/>
    </row>
    <row r="68" spans="1:24" ht="21.75" customHeight="1">
      <c r="A68" s="167" t="s">
        <v>216</v>
      </c>
      <c r="B68" s="167"/>
      <c r="D68" s="113">
        <v>0</v>
      </c>
      <c r="E68" s="109"/>
      <c r="F68" s="113">
        <v>0</v>
      </c>
      <c r="G68" s="109"/>
      <c r="H68" s="113">
        <v>0</v>
      </c>
      <c r="I68" s="109"/>
      <c r="J68" s="113">
        <v>0</v>
      </c>
      <c r="K68" s="109"/>
      <c r="L68" s="114">
        <v>0</v>
      </c>
      <c r="M68" s="109"/>
      <c r="N68" s="113">
        <v>0</v>
      </c>
      <c r="O68" s="109"/>
      <c r="P68" s="115">
        <v>0</v>
      </c>
      <c r="Q68" s="109"/>
      <c r="R68" s="113">
        <v>1864386501</v>
      </c>
      <c r="S68" s="109"/>
      <c r="T68" s="116">
        <v>1864386501</v>
      </c>
      <c r="U68" s="109"/>
      <c r="V68" s="114">
        <v>5.2935103586954732E-2</v>
      </c>
      <c r="X68" s="112"/>
    </row>
    <row r="69" spans="1:24" ht="21.75" customHeight="1">
      <c r="A69" s="167" t="s">
        <v>205</v>
      </c>
      <c r="B69" s="167"/>
      <c r="D69" s="113">
        <v>0</v>
      </c>
      <c r="E69" s="109"/>
      <c r="F69" s="113">
        <v>0</v>
      </c>
      <c r="G69" s="109"/>
      <c r="H69" s="113">
        <v>0</v>
      </c>
      <c r="I69" s="109"/>
      <c r="J69" s="113">
        <v>0</v>
      </c>
      <c r="K69" s="109"/>
      <c r="L69" s="114">
        <v>0</v>
      </c>
      <c r="M69" s="109"/>
      <c r="N69" s="113">
        <v>0</v>
      </c>
      <c r="O69" s="109"/>
      <c r="P69" s="115">
        <v>0</v>
      </c>
      <c r="Q69" s="109"/>
      <c r="R69" s="113">
        <v>1545869466</v>
      </c>
      <c r="S69" s="109"/>
      <c r="T69" s="116">
        <v>1545869466</v>
      </c>
      <c r="U69" s="109"/>
      <c r="V69" s="114">
        <v>4.3891521565259606E-2</v>
      </c>
      <c r="X69" s="112"/>
    </row>
    <row r="70" spans="1:24" ht="21.75" customHeight="1">
      <c r="A70" s="167" t="s">
        <v>188</v>
      </c>
      <c r="B70" s="167"/>
      <c r="D70" s="113">
        <v>0</v>
      </c>
      <c r="E70" s="109"/>
      <c r="F70" s="113">
        <v>0</v>
      </c>
      <c r="G70" s="109"/>
      <c r="H70" s="113">
        <v>0</v>
      </c>
      <c r="I70" s="109"/>
      <c r="J70" s="113">
        <v>0</v>
      </c>
      <c r="K70" s="109"/>
      <c r="L70" s="114">
        <v>0</v>
      </c>
      <c r="M70" s="109"/>
      <c r="N70" s="113">
        <v>0</v>
      </c>
      <c r="O70" s="109"/>
      <c r="P70" s="115">
        <v>0</v>
      </c>
      <c r="Q70" s="109"/>
      <c r="R70" s="113">
        <v>1426433114</v>
      </c>
      <c r="S70" s="109"/>
      <c r="T70" s="116">
        <v>1426433114</v>
      </c>
      <c r="U70" s="109"/>
      <c r="V70" s="114">
        <v>4.0500392278613913E-2</v>
      </c>
      <c r="X70" s="112"/>
    </row>
    <row r="71" spans="1:24" ht="21.75" customHeight="1">
      <c r="A71" s="167" t="s">
        <v>197</v>
      </c>
      <c r="B71" s="167"/>
      <c r="D71" s="113">
        <v>0</v>
      </c>
      <c r="E71" s="109"/>
      <c r="F71" s="113">
        <v>0</v>
      </c>
      <c r="G71" s="109"/>
      <c r="H71" s="113">
        <v>0</v>
      </c>
      <c r="I71" s="109"/>
      <c r="J71" s="113">
        <v>0</v>
      </c>
      <c r="K71" s="109"/>
      <c r="L71" s="114">
        <v>0</v>
      </c>
      <c r="M71" s="109"/>
      <c r="N71" s="113">
        <v>2270868580</v>
      </c>
      <c r="O71" s="109"/>
      <c r="P71" s="115">
        <v>0</v>
      </c>
      <c r="Q71" s="109"/>
      <c r="R71" s="113">
        <v>-941656252</v>
      </c>
      <c r="S71" s="109"/>
      <c r="T71" s="116">
        <v>1329212328</v>
      </c>
      <c r="U71" s="109"/>
      <c r="V71" s="114">
        <v>3.774002452495618E-2</v>
      </c>
      <c r="X71" s="112"/>
    </row>
    <row r="72" spans="1:24" ht="21.75" customHeight="1">
      <c r="A72" s="167" t="s">
        <v>178</v>
      </c>
      <c r="B72" s="167"/>
      <c r="D72" s="113">
        <v>0</v>
      </c>
      <c r="E72" s="109"/>
      <c r="F72" s="113">
        <v>0</v>
      </c>
      <c r="G72" s="109"/>
      <c r="H72" s="113">
        <v>0</v>
      </c>
      <c r="I72" s="109"/>
      <c r="J72" s="113">
        <v>0</v>
      </c>
      <c r="K72" s="109"/>
      <c r="L72" s="114">
        <v>0</v>
      </c>
      <c r="M72" s="109"/>
      <c r="N72" s="113">
        <v>0</v>
      </c>
      <c r="O72" s="109"/>
      <c r="P72" s="115">
        <v>0</v>
      </c>
      <c r="Q72" s="109"/>
      <c r="R72" s="113">
        <v>1274268025</v>
      </c>
      <c r="S72" s="109"/>
      <c r="T72" s="116">
        <v>1274268025</v>
      </c>
      <c r="U72" s="109"/>
      <c r="V72" s="114">
        <v>3.618000337630594E-2</v>
      </c>
      <c r="X72" s="112"/>
    </row>
    <row r="73" spans="1:24" ht="21.75" customHeight="1">
      <c r="A73" s="167" t="s">
        <v>198</v>
      </c>
      <c r="B73" s="167"/>
      <c r="D73" s="113">
        <v>0</v>
      </c>
      <c r="E73" s="109"/>
      <c r="F73" s="113">
        <v>0</v>
      </c>
      <c r="G73" s="109"/>
      <c r="H73" s="113">
        <v>0</v>
      </c>
      <c r="I73" s="109"/>
      <c r="J73" s="113">
        <v>0</v>
      </c>
      <c r="K73" s="109"/>
      <c r="L73" s="114">
        <v>0</v>
      </c>
      <c r="M73" s="109"/>
      <c r="N73" s="113">
        <v>1201473800</v>
      </c>
      <c r="O73" s="109"/>
      <c r="P73" s="115">
        <v>0</v>
      </c>
      <c r="Q73" s="109"/>
      <c r="R73" s="113">
        <v>-48892667</v>
      </c>
      <c r="S73" s="109"/>
      <c r="T73" s="116">
        <v>1152581133</v>
      </c>
      <c r="U73" s="109"/>
      <c r="V73" s="114">
        <v>3.2724975017250808E-2</v>
      </c>
      <c r="X73" s="112"/>
    </row>
    <row r="74" spans="1:24" ht="21.75" customHeight="1">
      <c r="A74" s="167" t="s">
        <v>172</v>
      </c>
      <c r="B74" s="167"/>
      <c r="D74" s="113">
        <v>0</v>
      </c>
      <c r="E74" s="109"/>
      <c r="F74" s="113">
        <v>0</v>
      </c>
      <c r="G74" s="109"/>
      <c r="H74" s="113">
        <v>0</v>
      </c>
      <c r="I74" s="109"/>
      <c r="J74" s="113">
        <v>0</v>
      </c>
      <c r="K74" s="109"/>
      <c r="L74" s="114">
        <v>0</v>
      </c>
      <c r="M74" s="109"/>
      <c r="N74" s="113">
        <v>0</v>
      </c>
      <c r="O74" s="109"/>
      <c r="P74" s="115">
        <v>0</v>
      </c>
      <c r="Q74" s="109"/>
      <c r="R74" s="113">
        <v>1001495161</v>
      </c>
      <c r="S74" s="109"/>
      <c r="T74" s="116">
        <v>1001495161</v>
      </c>
      <c r="U74" s="109"/>
      <c r="V74" s="114">
        <v>2.8435225239473512E-2</v>
      </c>
      <c r="X74" s="112"/>
    </row>
    <row r="75" spans="1:24" ht="21.75" customHeight="1">
      <c r="A75" s="167" t="s">
        <v>81</v>
      </c>
      <c r="B75" s="167"/>
      <c r="D75" s="113">
        <v>0</v>
      </c>
      <c r="E75" s="109"/>
      <c r="F75" s="113">
        <v>0</v>
      </c>
      <c r="G75" s="109"/>
      <c r="H75" s="113">
        <v>0</v>
      </c>
      <c r="I75" s="109"/>
      <c r="J75" s="113">
        <v>0</v>
      </c>
      <c r="K75" s="109"/>
      <c r="L75" s="114">
        <v>0</v>
      </c>
      <c r="M75" s="109"/>
      <c r="N75" s="113">
        <v>0</v>
      </c>
      <c r="O75" s="109"/>
      <c r="P75" s="115">
        <v>-319139995</v>
      </c>
      <c r="Q75" s="109"/>
      <c r="R75" s="113">
        <v>1241884473</v>
      </c>
      <c r="S75" s="109"/>
      <c r="T75" s="116">
        <v>922744478</v>
      </c>
      <c r="U75" s="109"/>
      <c r="V75" s="114">
        <v>2.6199274936297381E-2</v>
      </c>
      <c r="X75" s="112"/>
    </row>
    <row r="76" spans="1:24" ht="21.75" customHeight="1">
      <c r="A76" s="167" t="s">
        <v>93</v>
      </c>
      <c r="B76" s="167"/>
      <c r="D76" s="113">
        <v>0</v>
      </c>
      <c r="E76" s="109"/>
      <c r="F76" s="113">
        <v>0</v>
      </c>
      <c r="G76" s="109"/>
      <c r="H76" s="113">
        <v>0</v>
      </c>
      <c r="I76" s="109"/>
      <c r="J76" s="113">
        <v>0</v>
      </c>
      <c r="K76" s="109"/>
      <c r="L76" s="114">
        <v>0</v>
      </c>
      <c r="M76" s="109"/>
      <c r="N76" s="113">
        <v>0</v>
      </c>
      <c r="O76" s="109"/>
      <c r="P76" s="115">
        <v>820829093</v>
      </c>
      <c r="Q76" s="109"/>
      <c r="R76" s="113">
        <v>0</v>
      </c>
      <c r="S76" s="109"/>
      <c r="T76" s="116">
        <v>820829093</v>
      </c>
      <c r="U76" s="109"/>
      <c r="V76" s="114">
        <v>2.3305614496691263E-2</v>
      </c>
      <c r="X76" s="112"/>
    </row>
    <row r="77" spans="1:24" ht="21.75" customHeight="1">
      <c r="A77" s="167" t="s">
        <v>74</v>
      </c>
      <c r="B77" s="167"/>
      <c r="D77" s="113">
        <v>0</v>
      </c>
      <c r="E77" s="109"/>
      <c r="F77" s="113">
        <v>0</v>
      </c>
      <c r="G77" s="109"/>
      <c r="H77" s="113">
        <v>0</v>
      </c>
      <c r="I77" s="109"/>
      <c r="J77" s="113">
        <v>0</v>
      </c>
      <c r="K77" s="109"/>
      <c r="L77" s="114">
        <v>0</v>
      </c>
      <c r="M77" s="109"/>
      <c r="N77" s="113">
        <v>0</v>
      </c>
      <c r="O77" s="109"/>
      <c r="P77" s="115">
        <v>749091487</v>
      </c>
      <c r="Q77" s="109"/>
      <c r="R77" s="113">
        <v>56538787</v>
      </c>
      <c r="S77" s="109"/>
      <c r="T77" s="116">
        <v>805630274</v>
      </c>
      <c r="U77" s="109"/>
      <c r="V77" s="114">
        <v>2.2874077871783905E-2</v>
      </c>
      <c r="X77" s="112"/>
    </row>
    <row r="78" spans="1:24" ht="21.75" customHeight="1">
      <c r="A78" s="167" t="s">
        <v>176</v>
      </c>
      <c r="B78" s="167"/>
      <c r="D78" s="113">
        <v>0</v>
      </c>
      <c r="E78" s="109"/>
      <c r="F78" s="113">
        <v>0</v>
      </c>
      <c r="G78" s="109"/>
      <c r="H78" s="113">
        <v>0</v>
      </c>
      <c r="I78" s="109"/>
      <c r="J78" s="113">
        <v>0</v>
      </c>
      <c r="K78" s="109"/>
      <c r="L78" s="114">
        <v>0</v>
      </c>
      <c r="M78" s="109"/>
      <c r="N78" s="113">
        <v>0</v>
      </c>
      <c r="O78" s="109"/>
      <c r="P78" s="115">
        <v>0</v>
      </c>
      <c r="Q78" s="109"/>
      <c r="R78" s="113">
        <v>761044832</v>
      </c>
      <c r="S78" s="109"/>
      <c r="T78" s="116">
        <v>761044832</v>
      </c>
      <c r="U78" s="109"/>
      <c r="V78" s="114">
        <v>2.1608173516933525E-2</v>
      </c>
      <c r="X78" s="112"/>
    </row>
    <row r="79" spans="1:24" ht="21.75" customHeight="1">
      <c r="A79" s="167" t="s">
        <v>171</v>
      </c>
      <c r="B79" s="167"/>
      <c r="D79" s="113">
        <v>0</v>
      </c>
      <c r="E79" s="109"/>
      <c r="F79" s="113">
        <v>0</v>
      </c>
      <c r="G79" s="109"/>
      <c r="H79" s="113">
        <v>0</v>
      </c>
      <c r="I79" s="109"/>
      <c r="J79" s="113">
        <v>0</v>
      </c>
      <c r="K79" s="109"/>
      <c r="L79" s="114">
        <v>0</v>
      </c>
      <c r="M79" s="109"/>
      <c r="N79" s="113">
        <v>1201362460</v>
      </c>
      <c r="O79" s="109"/>
      <c r="P79" s="115">
        <v>0</v>
      </c>
      <c r="Q79" s="109"/>
      <c r="R79" s="113">
        <v>-563856775</v>
      </c>
      <c r="S79" s="109"/>
      <c r="T79" s="116">
        <v>637505685</v>
      </c>
      <c r="U79" s="109"/>
      <c r="V79" s="114">
        <v>1.8100554501251205E-2</v>
      </c>
      <c r="X79" s="112"/>
    </row>
    <row r="80" spans="1:24" ht="21.75" customHeight="1">
      <c r="A80" s="167" t="s">
        <v>206</v>
      </c>
      <c r="B80" s="167"/>
      <c r="D80" s="113">
        <v>0</v>
      </c>
      <c r="E80" s="109"/>
      <c r="F80" s="113">
        <v>0</v>
      </c>
      <c r="G80" s="109"/>
      <c r="H80" s="113">
        <v>0</v>
      </c>
      <c r="I80" s="109"/>
      <c r="J80" s="113">
        <v>0</v>
      </c>
      <c r="K80" s="109"/>
      <c r="L80" s="114">
        <v>0</v>
      </c>
      <c r="M80" s="109"/>
      <c r="N80" s="113">
        <v>600000000</v>
      </c>
      <c r="O80" s="109"/>
      <c r="P80" s="115">
        <v>0</v>
      </c>
      <c r="Q80" s="109"/>
      <c r="R80" s="113">
        <v>-21214700</v>
      </c>
      <c r="S80" s="109"/>
      <c r="T80" s="116">
        <v>578785300</v>
      </c>
      <c r="U80" s="109"/>
      <c r="V80" s="114">
        <v>1.6433319911763656E-2</v>
      </c>
      <c r="X80" s="112"/>
    </row>
    <row r="81" spans="1:24" ht="21.75" customHeight="1">
      <c r="A81" s="167" t="s">
        <v>211</v>
      </c>
      <c r="B81" s="167"/>
      <c r="D81" s="113">
        <v>0</v>
      </c>
      <c r="E81" s="109"/>
      <c r="F81" s="113">
        <v>0</v>
      </c>
      <c r="G81" s="109"/>
      <c r="H81" s="113">
        <v>0</v>
      </c>
      <c r="I81" s="109"/>
      <c r="J81" s="113">
        <v>0</v>
      </c>
      <c r="K81" s="109"/>
      <c r="L81" s="114">
        <v>0</v>
      </c>
      <c r="M81" s="109"/>
      <c r="N81" s="113">
        <v>34278000</v>
      </c>
      <c r="O81" s="109"/>
      <c r="P81" s="115">
        <v>0</v>
      </c>
      <c r="Q81" s="109"/>
      <c r="R81" s="113">
        <v>532937548</v>
      </c>
      <c r="S81" s="109"/>
      <c r="T81" s="116">
        <v>567215548</v>
      </c>
      <c r="U81" s="109"/>
      <c r="V81" s="114">
        <v>1.6104822564101635E-2</v>
      </c>
      <c r="X81" s="112"/>
    </row>
    <row r="82" spans="1:24" ht="21.75" customHeight="1">
      <c r="A82" s="167" t="s">
        <v>180</v>
      </c>
      <c r="B82" s="167"/>
      <c r="D82" s="113">
        <v>0</v>
      </c>
      <c r="E82" s="109"/>
      <c r="F82" s="113">
        <v>0</v>
      </c>
      <c r="G82" s="109"/>
      <c r="H82" s="113">
        <v>0</v>
      </c>
      <c r="I82" s="109"/>
      <c r="J82" s="113">
        <v>0</v>
      </c>
      <c r="K82" s="109"/>
      <c r="L82" s="114">
        <v>0</v>
      </c>
      <c r="M82" s="109"/>
      <c r="N82" s="113">
        <v>0</v>
      </c>
      <c r="O82" s="109"/>
      <c r="P82" s="115">
        <v>0</v>
      </c>
      <c r="Q82" s="109"/>
      <c r="R82" s="113">
        <v>540025110</v>
      </c>
      <c r="S82" s="109"/>
      <c r="T82" s="116">
        <v>540025110</v>
      </c>
      <c r="U82" s="109"/>
      <c r="V82" s="114">
        <v>1.5332810617365987E-2</v>
      </c>
      <c r="X82" s="112"/>
    </row>
    <row r="83" spans="1:24" ht="21.75" customHeight="1">
      <c r="A83" s="167" t="s">
        <v>209</v>
      </c>
      <c r="B83" s="167"/>
      <c r="D83" s="113">
        <v>0</v>
      </c>
      <c r="E83" s="109"/>
      <c r="F83" s="113">
        <v>0</v>
      </c>
      <c r="G83" s="109"/>
      <c r="H83" s="113">
        <v>0</v>
      </c>
      <c r="I83" s="109"/>
      <c r="J83" s="113">
        <v>0</v>
      </c>
      <c r="K83" s="109"/>
      <c r="L83" s="114">
        <v>0</v>
      </c>
      <c r="M83" s="109"/>
      <c r="N83" s="113">
        <v>0</v>
      </c>
      <c r="O83" s="109"/>
      <c r="P83" s="115">
        <v>0</v>
      </c>
      <c r="Q83" s="109"/>
      <c r="R83" s="113">
        <v>481392061</v>
      </c>
      <c r="S83" s="109"/>
      <c r="T83" s="116">
        <v>481392061</v>
      </c>
      <c r="U83" s="109"/>
      <c r="V83" s="114">
        <v>1.3668055739142381E-2</v>
      </c>
      <c r="X83" s="112"/>
    </row>
    <row r="84" spans="1:24" ht="21.75" customHeight="1">
      <c r="A84" s="167" t="s">
        <v>191</v>
      </c>
      <c r="B84" s="167"/>
      <c r="D84" s="113">
        <v>0</v>
      </c>
      <c r="E84" s="109"/>
      <c r="F84" s="113">
        <v>0</v>
      </c>
      <c r="G84" s="109"/>
      <c r="H84" s="113">
        <v>0</v>
      </c>
      <c r="I84" s="109"/>
      <c r="J84" s="113">
        <v>0</v>
      </c>
      <c r="K84" s="109"/>
      <c r="L84" s="114">
        <v>0</v>
      </c>
      <c r="M84" s="109"/>
      <c r="N84" s="113">
        <v>0</v>
      </c>
      <c r="O84" s="109"/>
      <c r="P84" s="115">
        <v>0</v>
      </c>
      <c r="Q84" s="109"/>
      <c r="R84" s="113">
        <v>367400949</v>
      </c>
      <c r="S84" s="109"/>
      <c r="T84" s="116">
        <v>367400949</v>
      </c>
      <c r="U84" s="109"/>
      <c r="V84" s="114">
        <v>1.0431531918316798E-2</v>
      </c>
      <c r="X84" s="112"/>
    </row>
    <row r="85" spans="1:24" ht="21.75" customHeight="1">
      <c r="A85" s="167" t="s">
        <v>168</v>
      </c>
      <c r="B85" s="167"/>
      <c r="D85" s="113">
        <v>0</v>
      </c>
      <c r="E85" s="109"/>
      <c r="F85" s="113">
        <v>0</v>
      </c>
      <c r="G85" s="109"/>
      <c r="H85" s="113">
        <v>0</v>
      </c>
      <c r="I85" s="109"/>
      <c r="J85" s="113">
        <v>0</v>
      </c>
      <c r="K85" s="109"/>
      <c r="L85" s="114">
        <v>0</v>
      </c>
      <c r="M85" s="109"/>
      <c r="N85" s="113">
        <v>0</v>
      </c>
      <c r="O85" s="109"/>
      <c r="P85" s="115">
        <v>0</v>
      </c>
      <c r="Q85" s="109"/>
      <c r="R85" s="113">
        <v>356528302</v>
      </c>
      <c r="S85" s="109"/>
      <c r="T85" s="116">
        <v>356528302</v>
      </c>
      <c r="U85" s="109"/>
      <c r="V85" s="114">
        <v>1.0122827315005902E-2</v>
      </c>
      <c r="X85" s="112"/>
    </row>
    <row r="86" spans="1:24" ht="21.75" customHeight="1">
      <c r="A86" s="167" t="s">
        <v>63</v>
      </c>
      <c r="B86" s="167"/>
      <c r="D86" s="113">
        <v>0</v>
      </c>
      <c r="E86" s="109"/>
      <c r="F86" s="113">
        <v>0</v>
      </c>
      <c r="G86" s="109"/>
      <c r="H86" s="113">
        <v>0</v>
      </c>
      <c r="I86" s="109"/>
      <c r="J86" s="113">
        <v>0</v>
      </c>
      <c r="K86" s="109"/>
      <c r="L86" s="114">
        <v>0</v>
      </c>
      <c r="M86" s="109"/>
      <c r="N86" s="113">
        <v>8156298898</v>
      </c>
      <c r="O86" s="109"/>
      <c r="P86" s="115">
        <v>272743204</v>
      </c>
      <c r="Q86" s="109"/>
      <c r="R86" s="113">
        <v>0</v>
      </c>
      <c r="S86" s="109"/>
      <c r="T86" s="116">
        <v>8429042102</v>
      </c>
      <c r="U86" s="109"/>
      <c r="V86" s="114">
        <v>0.23932388298716431</v>
      </c>
      <c r="X86" s="112"/>
    </row>
    <row r="87" spans="1:24" ht="21.75" customHeight="1">
      <c r="A87" s="167" t="s">
        <v>177</v>
      </c>
      <c r="B87" s="167"/>
      <c r="D87" s="113">
        <v>0</v>
      </c>
      <c r="E87" s="109"/>
      <c r="F87" s="113">
        <v>0</v>
      </c>
      <c r="G87" s="109"/>
      <c r="H87" s="113">
        <v>0</v>
      </c>
      <c r="I87" s="109"/>
      <c r="J87" s="113">
        <v>0</v>
      </c>
      <c r="K87" s="109"/>
      <c r="L87" s="114">
        <v>0</v>
      </c>
      <c r="M87" s="109"/>
      <c r="N87" s="113">
        <v>0</v>
      </c>
      <c r="O87" s="109"/>
      <c r="P87" s="115">
        <v>0</v>
      </c>
      <c r="Q87" s="109"/>
      <c r="R87" s="113">
        <v>231237893</v>
      </c>
      <c r="S87" s="109"/>
      <c r="T87" s="116">
        <v>231237893</v>
      </c>
      <c r="U87" s="109"/>
      <c r="V87" s="114">
        <v>6.5654851140676401E-3</v>
      </c>
      <c r="X87" s="112"/>
    </row>
    <row r="88" spans="1:24" ht="21.75" customHeight="1">
      <c r="A88" s="167" t="s">
        <v>87</v>
      </c>
      <c r="B88" s="167"/>
      <c r="D88" s="113">
        <v>0</v>
      </c>
      <c r="E88" s="109"/>
      <c r="F88" s="113">
        <v>0</v>
      </c>
      <c r="G88" s="109"/>
      <c r="H88" s="113">
        <v>0</v>
      </c>
      <c r="I88" s="109"/>
      <c r="J88" s="113">
        <v>0</v>
      </c>
      <c r="K88" s="109"/>
      <c r="L88" s="114">
        <v>0</v>
      </c>
      <c r="M88" s="109"/>
      <c r="N88" s="113">
        <v>7112577800</v>
      </c>
      <c r="O88" s="109"/>
      <c r="P88" s="115">
        <v>-6915451003</v>
      </c>
      <c r="Q88" s="109"/>
      <c r="R88" s="113">
        <v>0</v>
      </c>
      <c r="S88" s="109"/>
      <c r="T88" s="116">
        <v>197126797</v>
      </c>
      <c r="U88" s="109"/>
      <c r="V88" s="114">
        <v>5.5969764924615256E-3</v>
      </c>
      <c r="X88" s="112"/>
    </row>
    <row r="89" spans="1:24" ht="21.75" customHeight="1">
      <c r="A89" s="167" t="s">
        <v>208</v>
      </c>
      <c r="B89" s="167"/>
      <c r="D89" s="113">
        <v>0</v>
      </c>
      <c r="E89" s="109"/>
      <c r="F89" s="113">
        <v>0</v>
      </c>
      <c r="G89" s="109"/>
      <c r="H89" s="113">
        <v>0</v>
      </c>
      <c r="I89" s="109"/>
      <c r="J89" s="113">
        <v>0</v>
      </c>
      <c r="K89" s="109"/>
      <c r="L89" s="114">
        <v>0</v>
      </c>
      <c r="M89" s="109"/>
      <c r="N89" s="113">
        <v>0</v>
      </c>
      <c r="O89" s="109"/>
      <c r="P89" s="115">
        <v>0</v>
      </c>
      <c r="Q89" s="109"/>
      <c r="R89" s="113">
        <v>177205953</v>
      </c>
      <c r="S89" s="109"/>
      <c r="T89" s="116">
        <v>177205953</v>
      </c>
      <c r="U89" s="109"/>
      <c r="V89" s="114">
        <v>5.0313684814005371E-3</v>
      </c>
      <c r="X89" s="112"/>
    </row>
    <row r="90" spans="1:24" ht="21.75" customHeight="1">
      <c r="A90" s="167" t="s">
        <v>195</v>
      </c>
      <c r="B90" s="167"/>
      <c r="D90" s="113">
        <v>0</v>
      </c>
      <c r="E90" s="109"/>
      <c r="F90" s="113">
        <v>0</v>
      </c>
      <c r="G90" s="109"/>
      <c r="H90" s="113">
        <v>0</v>
      </c>
      <c r="I90" s="109"/>
      <c r="J90" s="113">
        <v>0</v>
      </c>
      <c r="K90" s="109"/>
      <c r="L90" s="114">
        <v>0</v>
      </c>
      <c r="M90" s="109"/>
      <c r="N90" s="113">
        <v>0</v>
      </c>
      <c r="O90" s="109"/>
      <c r="P90" s="115">
        <v>0</v>
      </c>
      <c r="Q90" s="109"/>
      <c r="R90" s="113">
        <v>176578405</v>
      </c>
      <c r="S90" s="109"/>
      <c r="T90" s="116">
        <v>176578405</v>
      </c>
      <c r="U90" s="109"/>
      <c r="V90" s="114">
        <v>5.0135506531937954E-3</v>
      </c>
      <c r="X90" s="112"/>
    </row>
    <row r="91" spans="1:24" ht="21.75" customHeight="1">
      <c r="A91" s="167" t="s">
        <v>200</v>
      </c>
      <c r="B91" s="167"/>
      <c r="D91" s="113">
        <v>0</v>
      </c>
      <c r="E91" s="109"/>
      <c r="F91" s="113">
        <v>0</v>
      </c>
      <c r="G91" s="109"/>
      <c r="H91" s="113">
        <v>0</v>
      </c>
      <c r="I91" s="109"/>
      <c r="J91" s="113">
        <v>0</v>
      </c>
      <c r="K91" s="109"/>
      <c r="L91" s="114">
        <v>0</v>
      </c>
      <c r="M91" s="109"/>
      <c r="N91" s="113">
        <v>0</v>
      </c>
      <c r="O91" s="109"/>
      <c r="P91" s="115">
        <v>0</v>
      </c>
      <c r="Q91" s="109"/>
      <c r="R91" s="113">
        <v>46818909</v>
      </c>
      <c r="S91" s="109"/>
      <c r="T91" s="116">
        <v>46818909</v>
      </c>
      <c r="U91" s="109"/>
      <c r="V91" s="114">
        <v>1.3293186774383362E-3</v>
      </c>
      <c r="X91" s="112"/>
    </row>
    <row r="92" spans="1:24" ht="21.75" customHeight="1">
      <c r="A92" s="167" t="s">
        <v>213</v>
      </c>
      <c r="B92" s="167"/>
      <c r="D92" s="113">
        <v>0</v>
      </c>
      <c r="E92" s="109"/>
      <c r="F92" s="113">
        <v>0</v>
      </c>
      <c r="G92" s="109"/>
      <c r="H92" s="113">
        <v>0</v>
      </c>
      <c r="I92" s="109"/>
      <c r="J92" s="113">
        <v>0</v>
      </c>
      <c r="K92" s="109"/>
      <c r="L92" s="114">
        <v>0</v>
      </c>
      <c r="M92" s="109"/>
      <c r="N92" s="113">
        <v>0</v>
      </c>
      <c r="O92" s="109"/>
      <c r="P92" s="115">
        <v>0</v>
      </c>
      <c r="Q92" s="109"/>
      <c r="R92" s="113">
        <v>8417128</v>
      </c>
      <c r="S92" s="109"/>
      <c r="T92" s="116">
        <v>8417128</v>
      </c>
      <c r="U92" s="109"/>
      <c r="V92" s="114">
        <v>2.3898560858795723E-4</v>
      </c>
      <c r="X92" s="112"/>
    </row>
    <row r="93" spans="1:24" ht="21.75" customHeight="1">
      <c r="A93" s="167" t="s">
        <v>175</v>
      </c>
      <c r="B93" s="167"/>
      <c r="D93" s="113">
        <v>0</v>
      </c>
      <c r="E93" s="109"/>
      <c r="F93" s="113">
        <v>0</v>
      </c>
      <c r="G93" s="109"/>
      <c r="H93" s="113">
        <v>0</v>
      </c>
      <c r="I93" s="109"/>
      <c r="J93" s="113">
        <v>0</v>
      </c>
      <c r="K93" s="109"/>
      <c r="L93" s="114">
        <v>0</v>
      </c>
      <c r="M93" s="109"/>
      <c r="N93" s="113">
        <v>0</v>
      </c>
      <c r="O93" s="109"/>
      <c r="P93" s="115">
        <v>0</v>
      </c>
      <c r="Q93" s="109"/>
      <c r="R93" s="113">
        <v>-3492</v>
      </c>
      <c r="S93" s="109"/>
      <c r="T93" s="116">
        <v>-3492</v>
      </c>
      <c r="U93" s="109"/>
      <c r="V93" s="114">
        <v>-9.9147564963862576E-8</v>
      </c>
      <c r="X93" s="112"/>
    </row>
    <row r="94" spans="1:24" ht="21.75" customHeight="1">
      <c r="A94" s="167" t="s">
        <v>187</v>
      </c>
      <c r="B94" s="167"/>
      <c r="D94" s="113">
        <v>0</v>
      </c>
      <c r="E94" s="109"/>
      <c r="F94" s="113">
        <v>0</v>
      </c>
      <c r="G94" s="109"/>
      <c r="H94" s="113">
        <v>0</v>
      </c>
      <c r="I94" s="109"/>
      <c r="J94" s="113">
        <v>0</v>
      </c>
      <c r="K94" s="109"/>
      <c r="L94" s="114">
        <v>0</v>
      </c>
      <c r="M94" s="109"/>
      <c r="N94" s="113">
        <v>0</v>
      </c>
      <c r="O94" s="109"/>
      <c r="P94" s="115">
        <v>0</v>
      </c>
      <c r="Q94" s="109"/>
      <c r="R94" s="113">
        <v>-11988113</v>
      </c>
      <c r="S94" s="109"/>
      <c r="T94" s="116">
        <v>-11988113</v>
      </c>
      <c r="U94" s="109"/>
      <c r="V94" s="114">
        <v>-3.4037577676449752E-4</v>
      </c>
      <c r="X94" s="112"/>
    </row>
    <row r="95" spans="1:24" ht="21.75" customHeight="1">
      <c r="A95" s="167" t="s">
        <v>203</v>
      </c>
      <c r="B95" s="167"/>
      <c r="D95" s="113">
        <v>0</v>
      </c>
      <c r="E95" s="109"/>
      <c r="F95" s="113">
        <v>0</v>
      </c>
      <c r="G95" s="109"/>
      <c r="H95" s="113">
        <v>0</v>
      </c>
      <c r="I95" s="109"/>
      <c r="J95" s="113">
        <v>0</v>
      </c>
      <c r="K95" s="109"/>
      <c r="L95" s="114">
        <v>0</v>
      </c>
      <c r="M95" s="109"/>
      <c r="N95" s="113">
        <v>15000000</v>
      </c>
      <c r="O95" s="109"/>
      <c r="P95" s="115">
        <v>0</v>
      </c>
      <c r="Q95" s="109"/>
      <c r="R95" s="113">
        <v>-93840295</v>
      </c>
      <c r="S95" s="109"/>
      <c r="T95" s="116">
        <v>-78840295</v>
      </c>
      <c r="U95" s="109"/>
      <c r="V95" s="114">
        <v>-2.238494636392494E-3</v>
      </c>
      <c r="X95" s="112"/>
    </row>
    <row r="96" spans="1:24" ht="21.75" customHeight="1">
      <c r="A96" s="167" t="s">
        <v>201</v>
      </c>
      <c r="B96" s="167"/>
      <c r="D96" s="113">
        <v>0</v>
      </c>
      <c r="E96" s="109"/>
      <c r="F96" s="113">
        <v>0</v>
      </c>
      <c r="G96" s="109"/>
      <c r="H96" s="113">
        <v>0</v>
      </c>
      <c r="I96" s="109"/>
      <c r="J96" s="113">
        <v>0</v>
      </c>
      <c r="K96" s="109"/>
      <c r="L96" s="114">
        <v>0</v>
      </c>
      <c r="M96" s="109"/>
      <c r="N96" s="113">
        <v>0</v>
      </c>
      <c r="O96" s="109"/>
      <c r="P96" s="115">
        <v>0</v>
      </c>
      <c r="Q96" s="109"/>
      <c r="R96" s="113">
        <v>-80650552</v>
      </c>
      <c r="S96" s="109"/>
      <c r="T96" s="116">
        <v>-80650552</v>
      </c>
      <c r="U96" s="109"/>
      <c r="V96" s="114">
        <v>-2.289892853319409E-3</v>
      </c>
      <c r="X96" s="112"/>
    </row>
    <row r="97" spans="1:24" ht="21.75" customHeight="1">
      <c r="A97" s="167" t="s">
        <v>194</v>
      </c>
      <c r="B97" s="167"/>
      <c r="D97" s="113">
        <v>0</v>
      </c>
      <c r="E97" s="109"/>
      <c r="F97" s="113">
        <v>0</v>
      </c>
      <c r="G97" s="109"/>
      <c r="H97" s="113">
        <v>0</v>
      </c>
      <c r="I97" s="109"/>
      <c r="J97" s="113">
        <v>0</v>
      </c>
      <c r="K97" s="109"/>
      <c r="L97" s="114">
        <v>0</v>
      </c>
      <c r="M97" s="109"/>
      <c r="N97" s="113">
        <v>0</v>
      </c>
      <c r="O97" s="109"/>
      <c r="P97" s="115">
        <v>0</v>
      </c>
      <c r="Q97" s="109"/>
      <c r="R97" s="113">
        <v>-220816927</v>
      </c>
      <c r="S97" s="109"/>
      <c r="T97" s="116">
        <v>-220816927</v>
      </c>
      <c r="U97" s="109"/>
      <c r="V97" s="114">
        <v>-6.2696049870713056E-3</v>
      </c>
      <c r="X97" s="112"/>
    </row>
    <row r="98" spans="1:24" ht="21.75" customHeight="1">
      <c r="A98" s="167" t="s">
        <v>218</v>
      </c>
      <c r="B98" s="167"/>
      <c r="D98" s="113">
        <v>0</v>
      </c>
      <c r="E98" s="109"/>
      <c r="F98" s="113">
        <v>0</v>
      </c>
      <c r="G98" s="109"/>
      <c r="H98" s="113">
        <v>0</v>
      </c>
      <c r="I98" s="109"/>
      <c r="J98" s="113">
        <v>0</v>
      </c>
      <c r="K98" s="109"/>
      <c r="L98" s="114">
        <v>0</v>
      </c>
      <c r="M98" s="109"/>
      <c r="N98" s="113">
        <v>370000000</v>
      </c>
      <c r="O98" s="109"/>
      <c r="P98" s="115">
        <v>0</v>
      </c>
      <c r="Q98" s="109"/>
      <c r="R98" s="113">
        <v>-957865709</v>
      </c>
      <c r="S98" s="109"/>
      <c r="T98" s="116">
        <v>-587865709</v>
      </c>
      <c r="U98" s="109"/>
      <c r="V98" s="114">
        <v>-1.6691137907532825E-2</v>
      </c>
      <c r="X98" s="112"/>
    </row>
    <row r="99" spans="1:24" ht="21.75" customHeight="1">
      <c r="A99" s="167" t="s">
        <v>182</v>
      </c>
      <c r="B99" s="167"/>
      <c r="D99" s="113">
        <v>0</v>
      </c>
      <c r="E99" s="109"/>
      <c r="F99" s="113">
        <v>0</v>
      </c>
      <c r="G99" s="109"/>
      <c r="H99" s="113">
        <v>0</v>
      </c>
      <c r="I99" s="109"/>
      <c r="J99" s="113">
        <v>0</v>
      </c>
      <c r="K99" s="109"/>
      <c r="L99" s="114">
        <v>0</v>
      </c>
      <c r="M99" s="109"/>
      <c r="N99" s="113">
        <v>1044546984</v>
      </c>
      <c r="O99" s="109"/>
      <c r="P99" s="115">
        <v>0</v>
      </c>
      <c r="Q99" s="109"/>
      <c r="R99" s="113">
        <v>-1684667839</v>
      </c>
      <c r="S99" s="109"/>
      <c r="T99" s="116">
        <v>-640120855</v>
      </c>
      <c r="U99" s="109"/>
      <c r="V99" s="114">
        <v>-1.8174806430651703E-2</v>
      </c>
      <c r="X99" s="112"/>
    </row>
    <row r="100" spans="1:24" ht="21.75" customHeight="1">
      <c r="A100" s="167" t="s">
        <v>207</v>
      </c>
      <c r="B100" s="167"/>
      <c r="D100" s="113">
        <v>0</v>
      </c>
      <c r="E100" s="109"/>
      <c r="F100" s="113">
        <v>0</v>
      </c>
      <c r="G100" s="109"/>
      <c r="H100" s="113">
        <v>0</v>
      </c>
      <c r="I100" s="109"/>
      <c r="J100" s="113">
        <v>0</v>
      </c>
      <c r="K100" s="109"/>
      <c r="L100" s="114">
        <v>0</v>
      </c>
      <c r="M100" s="109"/>
      <c r="N100" s="113">
        <v>2908228000</v>
      </c>
      <c r="O100" s="109"/>
      <c r="P100" s="115">
        <v>0</v>
      </c>
      <c r="Q100" s="109"/>
      <c r="R100" s="113">
        <v>-3573645313</v>
      </c>
      <c r="S100" s="109"/>
      <c r="T100" s="116">
        <v>-665417313</v>
      </c>
      <c r="U100" s="109"/>
      <c r="V100" s="114">
        <v>-1.889304303228705E-2</v>
      </c>
      <c r="X100" s="112"/>
    </row>
    <row r="101" spans="1:24" ht="21.75" customHeight="1">
      <c r="A101" s="167" t="s">
        <v>184</v>
      </c>
      <c r="B101" s="167"/>
      <c r="D101" s="113">
        <v>0</v>
      </c>
      <c r="E101" s="109"/>
      <c r="F101" s="113">
        <v>0</v>
      </c>
      <c r="G101" s="109"/>
      <c r="H101" s="113">
        <v>0</v>
      </c>
      <c r="I101" s="109"/>
      <c r="J101" s="113">
        <v>0</v>
      </c>
      <c r="K101" s="109"/>
      <c r="L101" s="114">
        <v>0</v>
      </c>
      <c r="M101" s="109"/>
      <c r="N101" s="113">
        <v>225000000</v>
      </c>
      <c r="O101" s="109"/>
      <c r="P101" s="115">
        <v>0</v>
      </c>
      <c r="Q101" s="109"/>
      <c r="R101" s="113">
        <v>-1326244414</v>
      </c>
      <c r="S101" s="109"/>
      <c r="T101" s="116">
        <v>-1101244414</v>
      </c>
      <c r="U101" s="109"/>
      <c r="V101" s="114">
        <v>-3.1267383183893403E-2</v>
      </c>
      <c r="X101" s="112"/>
    </row>
    <row r="102" spans="1:24" ht="21.75" customHeight="1">
      <c r="A102" s="167" t="s">
        <v>100</v>
      </c>
      <c r="B102" s="167"/>
      <c r="D102" s="113">
        <v>0</v>
      </c>
      <c r="E102" s="109"/>
      <c r="F102" s="113">
        <v>-1576992009</v>
      </c>
      <c r="G102" s="109"/>
      <c r="H102" s="113">
        <v>0</v>
      </c>
      <c r="I102" s="109"/>
      <c r="J102" s="113">
        <v>-1576992009</v>
      </c>
      <c r="K102" s="109"/>
      <c r="L102" s="114">
        <v>-4.1386163379265195</v>
      </c>
      <c r="M102" s="109"/>
      <c r="N102" s="113">
        <v>0</v>
      </c>
      <c r="O102" s="109"/>
      <c r="P102" s="115">
        <v>-1576992009</v>
      </c>
      <c r="Q102" s="109"/>
      <c r="R102" s="113">
        <v>0</v>
      </c>
      <c r="S102" s="109"/>
      <c r="T102" s="116">
        <v>-1576992009</v>
      </c>
      <c r="U102" s="109"/>
      <c r="V102" s="114">
        <v>-4.4775176878527959E-2</v>
      </c>
      <c r="X102" s="112"/>
    </row>
    <row r="103" spans="1:24" ht="21.75" customHeight="1">
      <c r="A103" s="167" t="s">
        <v>189</v>
      </c>
      <c r="B103" s="167"/>
      <c r="D103" s="113">
        <v>0</v>
      </c>
      <c r="E103" s="109"/>
      <c r="F103" s="113">
        <v>0</v>
      </c>
      <c r="G103" s="109"/>
      <c r="H103" s="113">
        <v>0</v>
      </c>
      <c r="I103" s="109"/>
      <c r="J103" s="113">
        <v>0</v>
      </c>
      <c r="K103" s="109"/>
      <c r="L103" s="114">
        <v>0</v>
      </c>
      <c r="M103" s="109"/>
      <c r="N103" s="113">
        <v>0</v>
      </c>
      <c r="O103" s="109"/>
      <c r="P103" s="115">
        <v>0</v>
      </c>
      <c r="Q103" s="109"/>
      <c r="R103" s="113">
        <v>-1707243595</v>
      </c>
      <c r="S103" s="109"/>
      <c r="T103" s="116">
        <v>-1707243595</v>
      </c>
      <c r="U103" s="109"/>
      <c r="V103" s="114">
        <v>-4.8473380654181206E-2</v>
      </c>
      <c r="X103" s="112"/>
    </row>
    <row r="104" spans="1:24" ht="21.75" customHeight="1">
      <c r="A104" s="167" t="s">
        <v>214</v>
      </c>
      <c r="B104" s="167"/>
      <c r="D104" s="113">
        <v>0</v>
      </c>
      <c r="E104" s="109"/>
      <c r="F104" s="113">
        <v>0</v>
      </c>
      <c r="G104" s="109"/>
      <c r="H104" s="113">
        <v>0</v>
      </c>
      <c r="I104" s="109"/>
      <c r="J104" s="113">
        <v>0</v>
      </c>
      <c r="K104" s="109"/>
      <c r="L104" s="114">
        <v>0</v>
      </c>
      <c r="M104" s="109"/>
      <c r="N104" s="113">
        <v>0</v>
      </c>
      <c r="O104" s="109"/>
      <c r="P104" s="115">
        <v>0</v>
      </c>
      <c r="Q104" s="109"/>
      <c r="R104" s="113">
        <v>-1713946687</v>
      </c>
      <c r="S104" s="109"/>
      <c r="T104" s="116">
        <v>-1713946687</v>
      </c>
      <c r="U104" s="109"/>
      <c r="V104" s="114">
        <v>-4.8663700026898488E-2</v>
      </c>
      <c r="X104" s="112"/>
    </row>
    <row r="105" spans="1:24" ht="21.75" customHeight="1">
      <c r="A105" s="167" t="s">
        <v>82</v>
      </c>
      <c r="B105" s="167"/>
      <c r="D105" s="113">
        <v>0</v>
      </c>
      <c r="E105" s="109"/>
      <c r="F105" s="113">
        <v>0</v>
      </c>
      <c r="G105" s="109"/>
      <c r="H105" s="113">
        <v>0</v>
      </c>
      <c r="I105" s="109"/>
      <c r="J105" s="113">
        <v>0</v>
      </c>
      <c r="K105" s="109"/>
      <c r="L105" s="114">
        <v>0</v>
      </c>
      <c r="M105" s="109"/>
      <c r="N105" s="113">
        <v>2024078626</v>
      </c>
      <c r="O105" s="109"/>
      <c r="P105" s="115">
        <v>-3798426852</v>
      </c>
      <c r="Q105" s="109"/>
      <c r="R105" s="113">
        <v>0</v>
      </c>
      <c r="S105" s="109"/>
      <c r="T105" s="116">
        <v>-1774348226</v>
      </c>
      <c r="U105" s="109"/>
      <c r="V105" s="114">
        <v>-5.0378667241079415E-2</v>
      </c>
      <c r="X105" s="112"/>
    </row>
    <row r="106" spans="1:24" ht="21.75" customHeight="1">
      <c r="A106" s="167" t="s">
        <v>75</v>
      </c>
      <c r="B106" s="167"/>
      <c r="D106" s="113">
        <v>0</v>
      </c>
      <c r="E106" s="109"/>
      <c r="F106" s="113">
        <v>0</v>
      </c>
      <c r="G106" s="109"/>
      <c r="H106" s="113">
        <v>0</v>
      </c>
      <c r="I106" s="109"/>
      <c r="J106" s="113">
        <v>0</v>
      </c>
      <c r="K106" s="109"/>
      <c r="L106" s="114">
        <v>0</v>
      </c>
      <c r="M106" s="109"/>
      <c r="N106" s="113">
        <v>9325379700</v>
      </c>
      <c r="O106" s="109"/>
      <c r="P106" s="115">
        <v>-11279715603</v>
      </c>
      <c r="Q106" s="109"/>
      <c r="R106" s="113">
        <v>0</v>
      </c>
      <c r="S106" s="109"/>
      <c r="T106" s="116">
        <v>-1954335903</v>
      </c>
      <c r="U106" s="109"/>
      <c r="V106" s="114">
        <v>-5.5489016581873281E-2</v>
      </c>
      <c r="X106" s="112"/>
    </row>
    <row r="107" spans="1:24" ht="21.75" customHeight="1">
      <c r="A107" s="167" t="s">
        <v>67</v>
      </c>
      <c r="B107" s="167"/>
      <c r="D107" s="113">
        <v>0</v>
      </c>
      <c r="E107" s="109"/>
      <c r="F107" s="113">
        <v>0</v>
      </c>
      <c r="G107" s="109"/>
      <c r="H107" s="113">
        <v>0</v>
      </c>
      <c r="I107" s="109"/>
      <c r="J107" s="113">
        <v>0</v>
      </c>
      <c r="K107" s="109"/>
      <c r="L107" s="114">
        <v>0</v>
      </c>
      <c r="M107" s="109"/>
      <c r="N107" s="113">
        <v>562500000</v>
      </c>
      <c r="O107" s="109"/>
      <c r="P107" s="115">
        <v>-3098490415</v>
      </c>
      <c r="Q107" s="109"/>
      <c r="R107" s="113">
        <v>505205570</v>
      </c>
      <c r="S107" s="109"/>
      <c r="T107" s="116">
        <v>-2030784845</v>
      </c>
      <c r="U107" s="109"/>
      <c r="V107" s="114">
        <v>-5.7659614074245441E-2</v>
      </c>
      <c r="X107" s="112"/>
    </row>
    <row r="108" spans="1:24" ht="21.75" customHeight="1">
      <c r="A108" s="167" t="s">
        <v>167</v>
      </c>
      <c r="B108" s="167"/>
      <c r="D108" s="113">
        <v>0</v>
      </c>
      <c r="E108" s="109"/>
      <c r="F108" s="113">
        <v>0</v>
      </c>
      <c r="G108" s="109"/>
      <c r="H108" s="113">
        <v>0</v>
      </c>
      <c r="I108" s="109"/>
      <c r="J108" s="113">
        <v>0</v>
      </c>
      <c r="K108" s="109"/>
      <c r="L108" s="114">
        <v>0</v>
      </c>
      <c r="M108" s="109"/>
      <c r="N108" s="113">
        <v>0</v>
      </c>
      <c r="O108" s="109"/>
      <c r="P108" s="115">
        <v>0</v>
      </c>
      <c r="Q108" s="109"/>
      <c r="R108" s="113">
        <v>-2111712268</v>
      </c>
      <c r="S108" s="109"/>
      <c r="T108" s="116">
        <v>-2111712268</v>
      </c>
      <c r="U108" s="109"/>
      <c r="V108" s="114">
        <v>-5.9957368063148789E-2</v>
      </c>
      <c r="X108" s="112"/>
    </row>
    <row r="109" spans="1:24" ht="21.75" customHeight="1">
      <c r="A109" s="167" t="s">
        <v>196</v>
      </c>
      <c r="B109" s="167"/>
      <c r="D109" s="113">
        <v>0</v>
      </c>
      <c r="E109" s="109"/>
      <c r="F109" s="113">
        <v>0</v>
      </c>
      <c r="G109" s="109"/>
      <c r="H109" s="113">
        <v>0</v>
      </c>
      <c r="I109" s="109"/>
      <c r="J109" s="113">
        <v>0</v>
      </c>
      <c r="K109" s="109"/>
      <c r="L109" s="114">
        <v>0</v>
      </c>
      <c r="M109" s="109"/>
      <c r="N109" s="113">
        <v>0</v>
      </c>
      <c r="O109" s="109"/>
      <c r="P109" s="115">
        <v>0</v>
      </c>
      <c r="Q109" s="109"/>
      <c r="R109" s="113">
        <v>-3154270683</v>
      </c>
      <c r="S109" s="109"/>
      <c r="T109" s="116">
        <v>-3154270683</v>
      </c>
      <c r="U109" s="109"/>
      <c r="V109" s="114">
        <v>-8.9558492971463247E-2</v>
      </c>
      <c r="X109" s="112"/>
    </row>
    <row r="110" spans="1:24" ht="21.75" customHeight="1">
      <c r="A110" s="167" t="s">
        <v>49</v>
      </c>
      <c r="B110" s="167"/>
      <c r="D110" s="113">
        <v>0</v>
      </c>
      <c r="E110" s="109"/>
      <c r="F110" s="113">
        <v>0</v>
      </c>
      <c r="G110" s="109"/>
      <c r="H110" s="113">
        <v>0</v>
      </c>
      <c r="I110" s="109"/>
      <c r="J110" s="113">
        <v>0</v>
      </c>
      <c r="K110" s="109"/>
      <c r="L110" s="114">
        <v>0</v>
      </c>
      <c r="M110" s="109"/>
      <c r="N110" s="113">
        <v>12400000000</v>
      </c>
      <c r="O110" s="109"/>
      <c r="P110" s="115">
        <v>-11094034749</v>
      </c>
      <c r="Q110" s="109"/>
      <c r="R110" s="113">
        <v>-4572681600</v>
      </c>
      <c r="S110" s="109"/>
      <c r="T110" s="116">
        <v>-3266716349</v>
      </c>
      <c r="U110" s="109"/>
      <c r="V110" s="114">
        <v>-9.2751137294097785E-2</v>
      </c>
      <c r="X110" s="112"/>
    </row>
    <row r="111" spans="1:24" ht="21.75" customHeight="1">
      <c r="A111" s="167" t="s">
        <v>86</v>
      </c>
      <c r="B111" s="167"/>
      <c r="D111" s="113">
        <v>0</v>
      </c>
      <c r="E111" s="109"/>
      <c r="F111" s="113">
        <v>1585358701</v>
      </c>
      <c r="G111" s="109"/>
      <c r="H111" s="113">
        <v>0</v>
      </c>
      <c r="I111" s="109"/>
      <c r="J111" s="113">
        <v>1585358701</v>
      </c>
      <c r="K111" s="109"/>
      <c r="L111" s="114">
        <v>4.1605736642845379</v>
      </c>
      <c r="M111" s="109"/>
      <c r="N111" s="113">
        <v>12090000000</v>
      </c>
      <c r="O111" s="109"/>
      <c r="P111" s="115">
        <v>-15466774046</v>
      </c>
      <c r="Q111" s="109"/>
      <c r="R111" s="113">
        <v>-2388</v>
      </c>
      <c r="S111" s="109"/>
      <c r="T111" s="116">
        <v>-3376776434</v>
      </c>
      <c r="U111" s="109"/>
      <c r="V111" s="114">
        <v>-9.587604835580045E-2</v>
      </c>
      <c r="X111" s="112"/>
    </row>
    <row r="112" spans="1:24" ht="21.75" customHeight="1">
      <c r="A112" s="167" t="s">
        <v>28</v>
      </c>
      <c r="B112" s="167"/>
      <c r="D112" s="113">
        <v>0</v>
      </c>
      <c r="E112" s="109"/>
      <c r="F112" s="113">
        <v>0</v>
      </c>
      <c r="G112" s="109"/>
      <c r="H112" s="113">
        <v>0</v>
      </c>
      <c r="I112" s="109"/>
      <c r="J112" s="113">
        <v>0</v>
      </c>
      <c r="K112" s="109"/>
      <c r="L112" s="114">
        <v>0</v>
      </c>
      <c r="M112" s="109"/>
      <c r="N112" s="113">
        <v>0</v>
      </c>
      <c r="O112" s="109"/>
      <c r="P112" s="115">
        <v>-4662939502</v>
      </c>
      <c r="Q112" s="109"/>
      <c r="R112" s="113">
        <v>0</v>
      </c>
      <c r="S112" s="109"/>
      <c r="T112" s="116">
        <v>-4662939502</v>
      </c>
      <c r="U112" s="109"/>
      <c r="V112" s="114">
        <v>-0.13239378499344387</v>
      </c>
      <c r="X112" s="112"/>
    </row>
    <row r="113" spans="1:24" ht="21.75" customHeight="1">
      <c r="A113" s="167" t="s">
        <v>181</v>
      </c>
      <c r="B113" s="167"/>
      <c r="D113" s="113">
        <v>0</v>
      </c>
      <c r="E113" s="109"/>
      <c r="F113" s="113">
        <v>0</v>
      </c>
      <c r="G113" s="109"/>
      <c r="H113" s="113">
        <v>0</v>
      </c>
      <c r="I113" s="109"/>
      <c r="J113" s="113">
        <v>0</v>
      </c>
      <c r="K113" s="109"/>
      <c r="L113" s="114">
        <v>0</v>
      </c>
      <c r="M113" s="109"/>
      <c r="N113" s="113">
        <v>2416662480</v>
      </c>
      <c r="O113" s="109"/>
      <c r="P113" s="115">
        <v>0</v>
      </c>
      <c r="Q113" s="109"/>
      <c r="R113" s="113">
        <v>-7225228980</v>
      </c>
      <c r="S113" s="109"/>
      <c r="T113" s="116">
        <v>-4808566500</v>
      </c>
      <c r="U113" s="109"/>
      <c r="V113" s="114">
        <v>-0.13652853935905018</v>
      </c>
      <c r="X113" s="112"/>
    </row>
    <row r="114" spans="1:24" ht="21.75" customHeight="1">
      <c r="A114" s="167" t="s">
        <v>185</v>
      </c>
      <c r="B114" s="167"/>
      <c r="D114" s="113">
        <v>0</v>
      </c>
      <c r="E114" s="109"/>
      <c r="F114" s="113">
        <v>0</v>
      </c>
      <c r="G114" s="109"/>
      <c r="H114" s="113">
        <v>0</v>
      </c>
      <c r="I114" s="109"/>
      <c r="J114" s="113">
        <v>0</v>
      </c>
      <c r="K114" s="109"/>
      <c r="L114" s="114">
        <v>0</v>
      </c>
      <c r="M114" s="109"/>
      <c r="N114" s="113">
        <v>0</v>
      </c>
      <c r="O114" s="109"/>
      <c r="P114" s="115">
        <v>0</v>
      </c>
      <c r="Q114" s="109"/>
      <c r="R114" s="113">
        <v>-5053124178</v>
      </c>
      <c r="S114" s="109"/>
      <c r="T114" s="116">
        <v>-5053124178</v>
      </c>
      <c r="U114" s="109"/>
      <c r="V114" s="114">
        <v>-0.14347221011131719</v>
      </c>
      <c r="X114" s="112"/>
    </row>
    <row r="115" spans="1:24" ht="21.75" customHeight="1">
      <c r="A115" s="167" t="s">
        <v>212</v>
      </c>
      <c r="B115" s="167"/>
      <c r="D115" s="113">
        <v>0</v>
      </c>
      <c r="E115" s="109"/>
      <c r="F115" s="113">
        <v>0</v>
      </c>
      <c r="G115" s="109"/>
      <c r="H115" s="113">
        <v>0</v>
      </c>
      <c r="I115" s="109"/>
      <c r="J115" s="113">
        <v>0</v>
      </c>
      <c r="K115" s="109"/>
      <c r="L115" s="114">
        <v>0</v>
      </c>
      <c r="M115" s="109"/>
      <c r="N115" s="113">
        <v>0</v>
      </c>
      <c r="O115" s="109"/>
      <c r="P115" s="115">
        <v>0</v>
      </c>
      <c r="Q115" s="109"/>
      <c r="R115" s="113">
        <v>-5417961126</v>
      </c>
      <c r="S115" s="109"/>
      <c r="T115" s="116">
        <v>-5417961126</v>
      </c>
      <c r="U115" s="109"/>
      <c r="V115" s="114">
        <v>-0.15383094293005928</v>
      </c>
      <c r="X115" s="112"/>
    </row>
    <row r="116" spans="1:24" ht="21.75" customHeight="1">
      <c r="A116" s="167" t="s">
        <v>76</v>
      </c>
      <c r="B116" s="167"/>
      <c r="D116" s="113">
        <v>0</v>
      </c>
      <c r="E116" s="109"/>
      <c r="F116" s="113">
        <v>0</v>
      </c>
      <c r="G116" s="109"/>
      <c r="H116" s="113">
        <v>0</v>
      </c>
      <c r="I116" s="109"/>
      <c r="J116" s="113">
        <v>0</v>
      </c>
      <c r="K116" s="109"/>
      <c r="L116" s="114">
        <v>0</v>
      </c>
      <c r="M116" s="109"/>
      <c r="N116" s="113">
        <v>0</v>
      </c>
      <c r="O116" s="109"/>
      <c r="P116" s="115">
        <v>-5558177869</v>
      </c>
      <c r="Q116" s="109"/>
      <c r="R116" s="113">
        <v>0</v>
      </c>
      <c r="S116" s="109"/>
      <c r="T116" s="116">
        <v>-5558177869</v>
      </c>
      <c r="U116" s="109"/>
      <c r="V116" s="114">
        <v>-0.15781208515102541</v>
      </c>
      <c r="X116" s="112"/>
    </row>
    <row r="117" spans="1:24" ht="21.75" customHeight="1">
      <c r="A117" s="167" t="s">
        <v>23</v>
      </c>
      <c r="B117" s="167"/>
      <c r="D117" s="113">
        <v>0</v>
      </c>
      <c r="E117" s="109"/>
      <c r="F117" s="113">
        <v>0</v>
      </c>
      <c r="G117" s="109"/>
      <c r="H117" s="113">
        <v>0</v>
      </c>
      <c r="I117" s="109"/>
      <c r="J117" s="113">
        <v>0</v>
      </c>
      <c r="K117" s="109"/>
      <c r="L117" s="114">
        <v>0</v>
      </c>
      <c r="M117" s="109"/>
      <c r="N117" s="113">
        <v>0</v>
      </c>
      <c r="O117" s="109"/>
      <c r="P117" s="115">
        <v>-6190687647</v>
      </c>
      <c r="Q117" s="109"/>
      <c r="R117" s="113">
        <v>0</v>
      </c>
      <c r="S117" s="109"/>
      <c r="T117" s="116">
        <v>-6190687647</v>
      </c>
      <c r="U117" s="109"/>
      <c r="V117" s="114">
        <v>-0.17577079199653894</v>
      </c>
      <c r="X117" s="112"/>
    </row>
    <row r="118" spans="1:24" ht="21.75" customHeight="1">
      <c r="A118" s="167" t="s">
        <v>170</v>
      </c>
      <c r="B118" s="167"/>
      <c r="D118" s="113">
        <v>0</v>
      </c>
      <c r="E118" s="109"/>
      <c r="F118" s="113">
        <v>0</v>
      </c>
      <c r="G118" s="109"/>
      <c r="H118" s="113">
        <v>0</v>
      </c>
      <c r="I118" s="109"/>
      <c r="J118" s="113">
        <v>0</v>
      </c>
      <c r="K118" s="109"/>
      <c r="L118" s="114">
        <v>0</v>
      </c>
      <c r="M118" s="109"/>
      <c r="N118" s="113">
        <v>430217200</v>
      </c>
      <c r="O118" s="109"/>
      <c r="P118" s="115">
        <v>0</v>
      </c>
      <c r="Q118" s="109"/>
      <c r="R118" s="113">
        <v>-7669908633</v>
      </c>
      <c r="S118" s="109"/>
      <c r="T118" s="116">
        <v>-7239691433</v>
      </c>
      <c r="U118" s="109"/>
      <c r="V118" s="114">
        <v>-0.20555491886359872</v>
      </c>
      <c r="X118" s="112"/>
    </row>
    <row r="119" spans="1:24" ht="21.75" customHeight="1">
      <c r="A119" s="167" t="s">
        <v>174</v>
      </c>
      <c r="B119" s="167"/>
      <c r="D119" s="113">
        <v>0</v>
      </c>
      <c r="E119" s="109"/>
      <c r="F119" s="113">
        <v>0</v>
      </c>
      <c r="G119" s="109"/>
      <c r="H119" s="113">
        <v>0</v>
      </c>
      <c r="I119" s="109"/>
      <c r="J119" s="113">
        <v>0</v>
      </c>
      <c r="K119" s="109"/>
      <c r="L119" s="114">
        <v>0</v>
      </c>
      <c r="M119" s="109"/>
      <c r="N119" s="113">
        <v>2878105120</v>
      </c>
      <c r="O119" s="109"/>
      <c r="P119" s="115">
        <v>0</v>
      </c>
      <c r="Q119" s="109"/>
      <c r="R119" s="113">
        <v>-10406815943</v>
      </c>
      <c r="S119" s="109"/>
      <c r="T119" s="116">
        <v>-7528710823</v>
      </c>
      <c r="U119" s="109"/>
      <c r="V119" s="114">
        <v>-0.21376098093285442</v>
      </c>
      <c r="X119" s="112"/>
    </row>
    <row r="120" spans="1:24" ht="21.75" customHeight="1">
      <c r="A120" s="167" t="s">
        <v>41</v>
      </c>
      <c r="B120" s="167"/>
      <c r="D120" s="113">
        <v>0</v>
      </c>
      <c r="E120" s="109"/>
      <c r="F120" s="113">
        <v>0</v>
      </c>
      <c r="G120" s="109"/>
      <c r="H120" s="113">
        <v>0</v>
      </c>
      <c r="I120" s="109"/>
      <c r="J120" s="113">
        <v>0</v>
      </c>
      <c r="K120" s="109"/>
      <c r="L120" s="114">
        <v>0</v>
      </c>
      <c r="M120" s="109"/>
      <c r="N120" s="113">
        <v>3082829100</v>
      </c>
      <c r="O120" s="109"/>
      <c r="P120" s="115">
        <v>-11016485886</v>
      </c>
      <c r="Q120" s="109"/>
      <c r="R120" s="113">
        <v>0</v>
      </c>
      <c r="S120" s="109"/>
      <c r="T120" s="116">
        <v>-7933656786</v>
      </c>
      <c r="U120" s="109"/>
      <c r="V120" s="114">
        <v>-0.22525851992867243</v>
      </c>
      <c r="X120" s="112"/>
    </row>
    <row r="121" spans="1:24" ht="21.75" customHeight="1">
      <c r="A121" s="167" t="s">
        <v>56</v>
      </c>
      <c r="B121" s="167"/>
      <c r="D121" s="113">
        <v>0</v>
      </c>
      <c r="E121" s="109"/>
      <c r="F121" s="113">
        <v>0</v>
      </c>
      <c r="G121" s="109"/>
      <c r="H121" s="113">
        <v>0</v>
      </c>
      <c r="I121" s="109"/>
      <c r="J121" s="113">
        <v>0</v>
      </c>
      <c r="K121" s="109"/>
      <c r="L121" s="114">
        <v>0</v>
      </c>
      <c r="M121" s="109"/>
      <c r="N121" s="113">
        <v>0</v>
      </c>
      <c r="O121" s="109"/>
      <c r="P121" s="115">
        <v>-9532848432</v>
      </c>
      <c r="Q121" s="109"/>
      <c r="R121" s="113">
        <v>0</v>
      </c>
      <c r="S121" s="109"/>
      <c r="T121" s="116">
        <v>-9532848432</v>
      </c>
      <c r="U121" s="109"/>
      <c r="V121" s="114">
        <v>-0.27066400607169971</v>
      </c>
      <c r="X121" s="112"/>
    </row>
    <row r="122" spans="1:24" ht="21.75" customHeight="1">
      <c r="A122" s="167" t="s">
        <v>70</v>
      </c>
      <c r="B122" s="167"/>
      <c r="D122" s="116">
        <v>0</v>
      </c>
      <c r="E122" s="109"/>
      <c r="F122" s="116">
        <v>0</v>
      </c>
      <c r="G122" s="109"/>
      <c r="H122" s="116">
        <v>0</v>
      </c>
      <c r="I122" s="109"/>
      <c r="J122" s="116">
        <v>0</v>
      </c>
      <c r="K122" s="109"/>
      <c r="L122" s="114">
        <v>0</v>
      </c>
      <c r="M122" s="109"/>
      <c r="N122" s="116">
        <v>0</v>
      </c>
      <c r="O122" s="109"/>
      <c r="P122" s="115">
        <v>-13281909021</v>
      </c>
      <c r="Q122" s="109"/>
      <c r="R122" s="116">
        <v>0</v>
      </c>
      <c r="S122" s="109"/>
      <c r="T122" s="116">
        <v>-13281909021</v>
      </c>
      <c r="U122" s="109"/>
      <c r="V122" s="114">
        <v>-0.37711023410759159</v>
      </c>
      <c r="X122" s="112"/>
    </row>
    <row r="123" spans="1:24" ht="21.75" customHeight="1">
      <c r="A123" s="167" t="s">
        <v>215</v>
      </c>
      <c r="B123" s="167"/>
      <c r="D123" s="113">
        <v>0</v>
      </c>
      <c r="E123" s="109"/>
      <c r="F123" s="113">
        <v>0</v>
      </c>
      <c r="G123" s="109"/>
      <c r="H123" s="113">
        <v>0</v>
      </c>
      <c r="I123" s="109"/>
      <c r="J123" s="113">
        <v>0</v>
      </c>
      <c r="K123" s="109"/>
      <c r="L123" s="114">
        <v>0</v>
      </c>
      <c r="M123" s="109"/>
      <c r="N123" s="113">
        <v>3052018830</v>
      </c>
      <c r="O123" s="109"/>
      <c r="P123" s="115">
        <v>0</v>
      </c>
      <c r="Q123" s="109"/>
      <c r="R123" s="113">
        <v>-16716762764</v>
      </c>
      <c r="S123" s="109"/>
      <c r="T123" s="116">
        <v>-13664743934</v>
      </c>
      <c r="U123" s="109"/>
      <c r="V123" s="114">
        <v>-0.3879799790695338</v>
      </c>
      <c r="X123" s="112"/>
    </row>
    <row r="124" spans="1:24" ht="21.75" customHeight="1">
      <c r="A124" s="167" t="s">
        <v>69</v>
      </c>
      <c r="B124" s="167"/>
      <c r="D124" s="113">
        <v>0</v>
      </c>
      <c r="E124" s="109"/>
      <c r="F124" s="113">
        <v>0</v>
      </c>
      <c r="G124" s="109"/>
      <c r="H124" s="113">
        <v>0</v>
      </c>
      <c r="I124" s="109"/>
      <c r="J124" s="113">
        <v>0</v>
      </c>
      <c r="K124" s="109"/>
      <c r="L124" s="114">
        <v>0</v>
      </c>
      <c r="M124" s="109"/>
      <c r="N124" s="113">
        <v>0</v>
      </c>
      <c r="O124" s="109"/>
      <c r="P124" s="115">
        <v>-14434931717</v>
      </c>
      <c r="Q124" s="109"/>
      <c r="R124" s="113">
        <v>0</v>
      </c>
      <c r="S124" s="109"/>
      <c r="T124" s="116">
        <v>-14434931717</v>
      </c>
      <c r="U124" s="109"/>
      <c r="V124" s="114">
        <v>-0.40984774632307497</v>
      </c>
      <c r="X124" s="112"/>
    </row>
    <row r="125" spans="1:24" ht="21.75" customHeight="1">
      <c r="A125" s="167" t="s">
        <v>58</v>
      </c>
      <c r="B125" s="167"/>
      <c r="D125" s="113">
        <v>0</v>
      </c>
      <c r="E125" s="109"/>
      <c r="F125" s="113">
        <v>0</v>
      </c>
      <c r="G125" s="109"/>
      <c r="H125" s="113">
        <v>0</v>
      </c>
      <c r="I125" s="109"/>
      <c r="J125" s="113">
        <v>0</v>
      </c>
      <c r="K125" s="109"/>
      <c r="L125" s="114">
        <v>0</v>
      </c>
      <c r="M125" s="109"/>
      <c r="N125" s="113">
        <v>9212702670</v>
      </c>
      <c r="O125" s="109"/>
      <c r="P125" s="115">
        <v>-24014726077</v>
      </c>
      <c r="Q125" s="109"/>
      <c r="R125" s="113">
        <v>-147531508</v>
      </c>
      <c r="S125" s="109"/>
      <c r="T125" s="116">
        <v>-14949554915</v>
      </c>
      <c r="U125" s="109"/>
      <c r="V125" s="114">
        <v>-0.42445932620727189</v>
      </c>
      <c r="X125" s="112"/>
    </row>
    <row r="126" spans="1:24" ht="21.75" customHeight="1">
      <c r="A126" s="167" t="s">
        <v>57</v>
      </c>
      <c r="B126" s="167"/>
      <c r="D126" s="113">
        <v>0</v>
      </c>
      <c r="E126" s="109"/>
      <c r="F126" s="113">
        <v>0</v>
      </c>
      <c r="G126" s="109"/>
      <c r="H126" s="113">
        <v>0</v>
      </c>
      <c r="I126" s="109"/>
      <c r="J126" s="113">
        <v>0</v>
      </c>
      <c r="K126" s="109"/>
      <c r="L126" s="114">
        <v>0</v>
      </c>
      <c r="M126" s="109"/>
      <c r="N126" s="113">
        <v>13545090000</v>
      </c>
      <c r="O126" s="109"/>
      <c r="P126" s="115">
        <v>-30329524905</v>
      </c>
      <c r="Q126" s="109"/>
      <c r="R126" s="113">
        <v>0</v>
      </c>
      <c r="S126" s="109"/>
      <c r="T126" s="116">
        <v>-16784434905</v>
      </c>
      <c r="U126" s="109"/>
      <c r="V126" s="114">
        <v>-0.47655665811145764</v>
      </c>
      <c r="X126" s="112"/>
    </row>
    <row r="127" spans="1:24" ht="21.75" customHeight="1">
      <c r="A127" s="167" t="s">
        <v>193</v>
      </c>
      <c r="B127" s="167"/>
      <c r="D127" s="113">
        <v>0</v>
      </c>
      <c r="E127" s="109"/>
      <c r="F127" s="113">
        <v>0</v>
      </c>
      <c r="G127" s="109"/>
      <c r="H127" s="113">
        <v>0</v>
      </c>
      <c r="I127" s="109"/>
      <c r="J127" s="113">
        <v>0</v>
      </c>
      <c r="K127" s="109"/>
      <c r="L127" s="114">
        <v>0</v>
      </c>
      <c r="M127" s="109"/>
      <c r="N127" s="113">
        <v>770000000</v>
      </c>
      <c r="O127" s="109"/>
      <c r="P127" s="115">
        <v>0</v>
      </c>
      <c r="Q127" s="109"/>
      <c r="R127" s="113">
        <v>-19150896619</v>
      </c>
      <c r="S127" s="109"/>
      <c r="T127" s="116">
        <v>-18380896619</v>
      </c>
      <c r="U127" s="109"/>
      <c r="V127" s="114">
        <v>-0.52188463391361528</v>
      </c>
      <c r="X127" s="112"/>
    </row>
    <row r="128" spans="1:24" ht="21.75" customHeight="1">
      <c r="A128" s="167" t="s">
        <v>72</v>
      </c>
      <c r="B128" s="167"/>
      <c r="D128" s="113">
        <v>0</v>
      </c>
      <c r="E128" s="109"/>
      <c r="F128" s="113">
        <v>-1678</v>
      </c>
      <c r="G128" s="109"/>
      <c r="H128" s="113">
        <v>-2143</v>
      </c>
      <c r="I128" s="109"/>
      <c r="J128" s="113">
        <v>-3821</v>
      </c>
      <c r="K128" s="109"/>
      <c r="L128" s="114">
        <v>-1.0027731869893854E-5</v>
      </c>
      <c r="M128" s="109"/>
      <c r="N128" s="113">
        <v>0</v>
      </c>
      <c r="O128" s="109"/>
      <c r="P128" s="115">
        <v>-19500131208</v>
      </c>
      <c r="Q128" s="109"/>
      <c r="R128" s="113">
        <v>-2143</v>
      </c>
      <c r="S128" s="109"/>
      <c r="T128" s="116">
        <v>-19500133351</v>
      </c>
      <c r="U128" s="109"/>
      <c r="V128" s="114">
        <v>-0.55366286890671701</v>
      </c>
      <c r="X128" s="112"/>
    </row>
    <row r="129" spans="1:24" ht="21.75" customHeight="1">
      <c r="A129" s="167" t="s">
        <v>54</v>
      </c>
      <c r="B129" s="167"/>
      <c r="D129" s="113">
        <v>0</v>
      </c>
      <c r="E129" s="109"/>
      <c r="F129" s="113">
        <v>0</v>
      </c>
      <c r="G129" s="109"/>
      <c r="H129" s="113">
        <v>0</v>
      </c>
      <c r="I129" s="109"/>
      <c r="J129" s="113">
        <v>0</v>
      </c>
      <c r="K129" s="109"/>
      <c r="L129" s="114">
        <v>0</v>
      </c>
      <c r="M129" s="109"/>
      <c r="N129" s="113">
        <v>4819435000</v>
      </c>
      <c r="O129" s="109"/>
      <c r="P129" s="115">
        <v>-7835734135</v>
      </c>
      <c r="Q129" s="109"/>
      <c r="R129" s="113">
        <v>-18518168670</v>
      </c>
      <c r="S129" s="109"/>
      <c r="T129" s="116">
        <v>-21534467805</v>
      </c>
      <c r="U129" s="109"/>
      <c r="V129" s="114">
        <v>-0.61142326622521315</v>
      </c>
      <c r="X129" s="112"/>
    </row>
    <row r="130" spans="1:24" ht="21.75" customHeight="1">
      <c r="A130" s="167" t="s">
        <v>78</v>
      </c>
      <c r="B130" s="167"/>
      <c r="D130" s="113">
        <v>0</v>
      </c>
      <c r="E130" s="109"/>
      <c r="F130" s="113">
        <v>0</v>
      </c>
      <c r="G130" s="109"/>
      <c r="H130" s="113">
        <v>0</v>
      </c>
      <c r="I130" s="109"/>
      <c r="J130" s="113">
        <v>0</v>
      </c>
      <c r="K130" s="109"/>
      <c r="L130" s="114">
        <v>0</v>
      </c>
      <c r="M130" s="109"/>
      <c r="N130" s="113">
        <v>8476663910</v>
      </c>
      <c r="O130" s="109"/>
      <c r="P130" s="115">
        <v>-31105883872</v>
      </c>
      <c r="Q130" s="109"/>
      <c r="R130" s="113">
        <v>0</v>
      </c>
      <c r="S130" s="109"/>
      <c r="T130" s="116">
        <v>-22629219962</v>
      </c>
      <c r="U130" s="109"/>
      <c r="V130" s="114">
        <v>-0.64250631622678422</v>
      </c>
      <c r="X130" s="112"/>
    </row>
    <row r="131" spans="1:24" ht="21.75" customHeight="1">
      <c r="A131" s="167" t="s">
        <v>84</v>
      </c>
      <c r="B131" s="167"/>
      <c r="D131" s="113">
        <v>0</v>
      </c>
      <c r="E131" s="109"/>
      <c r="F131" s="113">
        <v>0</v>
      </c>
      <c r="G131" s="109"/>
      <c r="H131" s="113">
        <v>0</v>
      </c>
      <c r="I131" s="109"/>
      <c r="J131" s="113">
        <v>0</v>
      </c>
      <c r="K131" s="109"/>
      <c r="L131" s="114">
        <v>0</v>
      </c>
      <c r="M131" s="109"/>
      <c r="N131" s="113">
        <v>0</v>
      </c>
      <c r="O131" s="109"/>
      <c r="P131" s="115">
        <v>-25355365434</v>
      </c>
      <c r="Q131" s="109"/>
      <c r="R131" s="113">
        <v>0</v>
      </c>
      <c r="S131" s="109"/>
      <c r="T131" s="116">
        <v>-25355365434</v>
      </c>
      <c r="U131" s="109"/>
      <c r="V131" s="114">
        <v>-0.71990914706471654</v>
      </c>
      <c r="X131" s="112"/>
    </row>
    <row r="132" spans="1:24" ht="21.75" customHeight="1">
      <c r="A132" s="167" t="s">
        <v>24</v>
      </c>
      <c r="B132" s="167"/>
      <c r="D132" s="113">
        <v>0</v>
      </c>
      <c r="E132" s="109"/>
      <c r="F132" s="113">
        <v>0</v>
      </c>
      <c r="G132" s="109"/>
      <c r="H132" s="113">
        <v>0</v>
      </c>
      <c r="I132" s="109"/>
      <c r="J132" s="113">
        <v>0</v>
      </c>
      <c r="K132" s="109"/>
      <c r="L132" s="114">
        <v>0</v>
      </c>
      <c r="M132" s="109"/>
      <c r="N132" s="113">
        <v>17356557750</v>
      </c>
      <c r="O132" s="109"/>
      <c r="P132" s="115">
        <v>-40132702360</v>
      </c>
      <c r="Q132" s="109"/>
      <c r="R132" s="113">
        <v>-3855264835</v>
      </c>
      <c r="S132" s="109"/>
      <c r="T132" s="116">
        <v>-26631409445</v>
      </c>
      <c r="U132" s="109"/>
      <c r="V132" s="114">
        <v>-0.75613957560920986</v>
      </c>
      <c r="X132" s="112"/>
    </row>
    <row r="133" spans="1:24" ht="21.75" customHeight="1">
      <c r="A133" s="167" t="s">
        <v>77</v>
      </c>
      <c r="B133" s="167"/>
      <c r="D133" s="113">
        <v>0</v>
      </c>
      <c r="E133" s="109"/>
      <c r="F133" s="113">
        <v>0</v>
      </c>
      <c r="G133" s="109"/>
      <c r="H133" s="113">
        <v>0</v>
      </c>
      <c r="I133" s="109"/>
      <c r="J133" s="113">
        <v>0</v>
      </c>
      <c r="K133" s="109"/>
      <c r="L133" s="114">
        <v>0</v>
      </c>
      <c r="M133" s="109"/>
      <c r="N133" s="113">
        <v>29132206200</v>
      </c>
      <c r="O133" s="109"/>
      <c r="P133" s="115">
        <v>-56685592851</v>
      </c>
      <c r="Q133" s="109"/>
      <c r="R133" s="113">
        <v>0</v>
      </c>
      <c r="S133" s="109"/>
      <c r="T133" s="116">
        <v>-27553386651</v>
      </c>
      <c r="U133" s="109"/>
      <c r="V133" s="114">
        <v>-0.7823170655654198</v>
      </c>
      <c r="X133" s="112"/>
    </row>
    <row r="134" spans="1:24" ht="21.75" customHeight="1">
      <c r="A134" s="167" t="s">
        <v>42</v>
      </c>
      <c r="B134" s="167"/>
      <c r="D134" s="113">
        <v>0</v>
      </c>
      <c r="E134" s="109"/>
      <c r="F134" s="113">
        <v>0</v>
      </c>
      <c r="G134" s="109"/>
      <c r="H134" s="113">
        <v>0</v>
      </c>
      <c r="I134" s="109"/>
      <c r="J134" s="113">
        <v>0</v>
      </c>
      <c r="K134" s="109"/>
      <c r="L134" s="114">
        <v>0</v>
      </c>
      <c r="M134" s="109"/>
      <c r="N134" s="113">
        <v>296551060</v>
      </c>
      <c r="O134" s="109"/>
      <c r="P134" s="115">
        <v>-31295183800</v>
      </c>
      <c r="Q134" s="109"/>
      <c r="R134" s="113">
        <v>-1070303301</v>
      </c>
      <c r="S134" s="109"/>
      <c r="T134" s="116">
        <v>-32068936041</v>
      </c>
      <c r="U134" s="109"/>
      <c r="V134" s="114">
        <v>-0.91052603649685016</v>
      </c>
      <c r="X134" s="112"/>
    </row>
    <row r="135" spans="1:24" ht="21.75" customHeight="1">
      <c r="A135" s="167" t="s">
        <v>38</v>
      </c>
      <c r="B135" s="167"/>
      <c r="D135" s="113">
        <v>0</v>
      </c>
      <c r="E135" s="109"/>
      <c r="F135" s="113">
        <v>-6111</v>
      </c>
      <c r="G135" s="109"/>
      <c r="H135" s="113">
        <v>-7820</v>
      </c>
      <c r="I135" s="109"/>
      <c r="J135" s="113">
        <v>-13931</v>
      </c>
      <c r="K135" s="109"/>
      <c r="L135" s="114">
        <v>-3.6560149876862408E-5</v>
      </c>
      <c r="M135" s="109"/>
      <c r="N135" s="113">
        <v>0</v>
      </c>
      <c r="O135" s="109"/>
      <c r="P135" s="115">
        <v>-33115638392</v>
      </c>
      <c r="Q135" s="109"/>
      <c r="R135" s="113">
        <v>-7820</v>
      </c>
      <c r="S135" s="109"/>
      <c r="T135" s="116">
        <v>-33115646212</v>
      </c>
      <c r="U135" s="109"/>
      <c r="V135" s="114">
        <v>-0.9402450412727833</v>
      </c>
      <c r="X135" s="112"/>
    </row>
    <row r="136" spans="1:24" ht="21.75" customHeight="1">
      <c r="A136" s="167" t="s">
        <v>45</v>
      </c>
      <c r="B136" s="167"/>
      <c r="D136" s="113">
        <v>0</v>
      </c>
      <c r="E136" s="109"/>
      <c r="F136" s="113">
        <v>0</v>
      </c>
      <c r="G136" s="109"/>
      <c r="H136" s="113">
        <v>0</v>
      </c>
      <c r="I136" s="109"/>
      <c r="J136" s="113">
        <v>0</v>
      </c>
      <c r="K136" s="109"/>
      <c r="L136" s="114">
        <v>0</v>
      </c>
      <c r="M136" s="109"/>
      <c r="N136" s="113">
        <v>9300000000</v>
      </c>
      <c r="O136" s="109"/>
      <c r="P136" s="115">
        <v>-41033733521</v>
      </c>
      <c r="Q136" s="109"/>
      <c r="R136" s="113">
        <v>-1700574208</v>
      </c>
      <c r="S136" s="109"/>
      <c r="T136" s="116">
        <v>-33434307729</v>
      </c>
      <c r="U136" s="109"/>
      <c r="V136" s="114">
        <v>-0.94929272553917532</v>
      </c>
      <c r="X136" s="112"/>
    </row>
    <row r="137" spans="1:24" ht="21.75" customHeight="1">
      <c r="A137" s="167" t="s">
        <v>92</v>
      </c>
      <c r="B137" s="167"/>
      <c r="D137" s="113">
        <v>0</v>
      </c>
      <c r="E137" s="109"/>
      <c r="F137" s="113">
        <v>0</v>
      </c>
      <c r="G137" s="109"/>
      <c r="H137" s="113">
        <v>0</v>
      </c>
      <c r="I137" s="109"/>
      <c r="J137" s="113">
        <v>0</v>
      </c>
      <c r="K137" s="109"/>
      <c r="L137" s="114">
        <v>0</v>
      </c>
      <c r="M137" s="109"/>
      <c r="N137" s="113">
        <v>0</v>
      </c>
      <c r="O137" s="109"/>
      <c r="P137" s="115">
        <v>-34962774830</v>
      </c>
      <c r="Q137" s="109"/>
      <c r="R137" s="113">
        <v>1410424137</v>
      </c>
      <c r="S137" s="109"/>
      <c r="T137" s="116">
        <v>-33552350693</v>
      </c>
      <c r="U137" s="109"/>
      <c r="V137" s="114">
        <v>-0.9526442926759785</v>
      </c>
      <c r="X137" s="112"/>
    </row>
    <row r="138" spans="1:24" ht="21.75" customHeight="1">
      <c r="A138" s="167" t="s">
        <v>47</v>
      </c>
      <c r="B138" s="167"/>
      <c r="D138" s="113">
        <v>0</v>
      </c>
      <c r="E138" s="109"/>
      <c r="F138" s="113">
        <v>-10135746</v>
      </c>
      <c r="G138" s="109"/>
      <c r="H138" s="113">
        <v>-2763</v>
      </c>
      <c r="I138" s="109"/>
      <c r="J138" s="113">
        <v>-10138509</v>
      </c>
      <c r="K138" s="109"/>
      <c r="L138" s="114">
        <v>-2.6607236276499781E-2</v>
      </c>
      <c r="M138" s="109"/>
      <c r="N138" s="113">
        <v>6941832856</v>
      </c>
      <c r="O138" s="109"/>
      <c r="P138" s="115">
        <v>-46527733014</v>
      </c>
      <c r="Q138" s="109"/>
      <c r="R138" s="113">
        <v>-2665927343</v>
      </c>
      <c r="S138" s="109"/>
      <c r="T138" s="116">
        <v>-42251827501</v>
      </c>
      <c r="U138" s="109"/>
      <c r="V138" s="114">
        <v>-1.1996465670095398</v>
      </c>
      <c r="X138" s="112"/>
    </row>
    <row r="139" spans="1:24" ht="21.75" customHeight="1">
      <c r="A139" s="167" t="s">
        <v>30</v>
      </c>
      <c r="B139" s="167"/>
      <c r="D139" s="113">
        <v>0</v>
      </c>
      <c r="E139" s="109"/>
      <c r="F139" s="113">
        <v>0</v>
      </c>
      <c r="G139" s="109"/>
      <c r="H139" s="113">
        <v>0</v>
      </c>
      <c r="I139" s="109"/>
      <c r="J139" s="113">
        <v>0</v>
      </c>
      <c r="K139" s="109"/>
      <c r="L139" s="114">
        <v>0</v>
      </c>
      <c r="M139" s="109"/>
      <c r="N139" s="113">
        <v>9574287040</v>
      </c>
      <c r="O139" s="109"/>
      <c r="P139" s="115">
        <v>-53084557828</v>
      </c>
      <c r="Q139" s="109"/>
      <c r="R139" s="113">
        <v>-2675541384</v>
      </c>
      <c r="S139" s="109"/>
      <c r="T139" s="116">
        <v>-46185812172</v>
      </c>
      <c r="U139" s="109"/>
      <c r="V139" s="114">
        <v>-1.311343302615156</v>
      </c>
      <c r="X139" s="112"/>
    </row>
    <row r="140" spans="1:24" ht="21.75" customHeight="1">
      <c r="A140" s="167" t="s">
        <v>39</v>
      </c>
      <c r="B140" s="167"/>
      <c r="D140" s="113">
        <v>0</v>
      </c>
      <c r="E140" s="109"/>
      <c r="F140" s="113">
        <v>-4657350</v>
      </c>
      <c r="G140" s="109"/>
      <c r="H140" s="113">
        <v>0</v>
      </c>
      <c r="I140" s="109"/>
      <c r="J140" s="113">
        <v>-4657350</v>
      </c>
      <c r="K140" s="109"/>
      <c r="L140" s="114">
        <v>-1.222262680561375E-2</v>
      </c>
      <c r="M140" s="109"/>
      <c r="N140" s="113">
        <v>11224000000</v>
      </c>
      <c r="O140" s="109"/>
      <c r="P140" s="115">
        <v>-55349621930</v>
      </c>
      <c r="Q140" s="109"/>
      <c r="R140" s="113">
        <v>-5462669612</v>
      </c>
      <c r="S140" s="109"/>
      <c r="T140" s="116">
        <v>-49588291542</v>
      </c>
      <c r="U140" s="109"/>
      <c r="V140" s="114">
        <v>-1.4079491286103669</v>
      </c>
      <c r="X140" s="112"/>
    </row>
    <row r="141" spans="1:24" ht="21.75" customHeight="1">
      <c r="A141" s="167" t="s">
        <v>33</v>
      </c>
      <c r="B141" s="167"/>
      <c r="D141" s="113">
        <v>0</v>
      </c>
      <c r="E141" s="109"/>
      <c r="F141" s="113">
        <v>0</v>
      </c>
      <c r="G141" s="109"/>
      <c r="H141" s="113">
        <v>0</v>
      </c>
      <c r="I141" s="109"/>
      <c r="J141" s="113">
        <v>0</v>
      </c>
      <c r="K141" s="109"/>
      <c r="L141" s="114">
        <v>0</v>
      </c>
      <c r="M141" s="109"/>
      <c r="N141" s="113">
        <v>9487514400</v>
      </c>
      <c r="O141" s="109"/>
      <c r="P141" s="115">
        <v>-46114900344</v>
      </c>
      <c r="Q141" s="109"/>
      <c r="R141" s="113">
        <v>-14186844857</v>
      </c>
      <c r="S141" s="109"/>
      <c r="T141" s="116">
        <v>-50814230801</v>
      </c>
      <c r="U141" s="109"/>
      <c r="V141" s="114">
        <v>-1.4427569442814587</v>
      </c>
      <c r="X141" s="112"/>
    </row>
    <row r="142" spans="1:24" ht="21.75" customHeight="1">
      <c r="A142" s="167" t="s">
        <v>96</v>
      </c>
      <c r="B142" s="167"/>
      <c r="D142" s="118">
        <v>0</v>
      </c>
      <c r="E142" s="109"/>
      <c r="F142" s="118">
        <v>0</v>
      </c>
      <c r="G142" s="109"/>
      <c r="H142" s="118">
        <v>0</v>
      </c>
      <c r="I142" s="109"/>
      <c r="J142" s="118">
        <v>0</v>
      </c>
      <c r="K142" s="109"/>
      <c r="L142" s="114">
        <v>0</v>
      </c>
      <c r="M142" s="109"/>
      <c r="N142" s="118">
        <v>0</v>
      </c>
      <c r="O142" s="109"/>
      <c r="P142" s="115">
        <v>-47864525507</v>
      </c>
      <c r="Q142" s="109"/>
      <c r="R142" s="118">
        <v>-13136997088</v>
      </c>
      <c r="S142" s="109"/>
      <c r="T142" s="116">
        <v>-61001522595</v>
      </c>
      <c r="U142" s="109"/>
      <c r="V142" s="114">
        <v>-1.7320024124806106</v>
      </c>
      <c r="X142" s="112"/>
    </row>
    <row r="143" spans="1:24" ht="21.75" customHeight="1">
      <c r="A143" s="201" t="s">
        <v>102</v>
      </c>
      <c r="B143" s="201"/>
      <c r="D143" s="92">
        <v>0</v>
      </c>
      <c r="F143" s="119">
        <v>-42443580183</v>
      </c>
      <c r="G143" s="120"/>
      <c r="H143" s="119">
        <v>-42804</v>
      </c>
      <c r="I143" s="120"/>
      <c r="J143" s="119">
        <v>-42443622987</v>
      </c>
      <c r="K143" s="120"/>
      <c r="L143" s="121">
        <f>SUM(L9:L142)</f>
        <v>35.100840676859086</v>
      </c>
      <c r="M143" s="120"/>
      <c r="N143" s="119">
        <f>SUM(N9:N142)</f>
        <v>843602133590</v>
      </c>
      <c r="O143" s="109"/>
      <c r="P143" s="119">
        <f>SUM(P9:P142)</f>
        <v>1790135649503</v>
      </c>
      <c r="Q143" s="109"/>
      <c r="R143" s="119">
        <f>SUM(R9:R142)</f>
        <v>188671841200</v>
      </c>
      <c r="S143" s="109"/>
      <c r="T143" s="119">
        <f>SUM(T9:T142)</f>
        <v>2822409624293</v>
      </c>
      <c r="U143" s="120"/>
      <c r="V143" s="121">
        <f>SUM(V9:V142)</f>
        <v>80.136037107451699</v>
      </c>
    </row>
    <row r="147" spans="14:18">
      <c r="N147" s="109"/>
    </row>
    <row r="148" spans="14:18">
      <c r="N148" s="109"/>
      <c r="P148" s="109"/>
      <c r="R148" s="109"/>
    </row>
    <row r="150" spans="14:18">
      <c r="R150" s="109"/>
    </row>
  </sheetData>
  <sortState xmlns:xlrd2="http://schemas.microsoft.com/office/spreadsheetml/2017/richdata2" ref="A9:V142">
    <sortCondition descending="1" ref="T9:T142"/>
  </sortState>
  <mergeCells count="144">
    <mergeCell ref="A9:B9"/>
    <mergeCell ref="A10:B10"/>
    <mergeCell ref="A11:B11"/>
    <mergeCell ref="A12:B12"/>
    <mergeCell ref="A13:B13"/>
    <mergeCell ref="A1:V1"/>
    <mergeCell ref="A2:V2"/>
    <mergeCell ref="A3:V3"/>
    <mergeCell ref="B5:V5"/>
    <mergeCell ref="D6:L6"/>
    <mergeCell ref="N6:V6"/>
    <mergeCell ref="J7:L7"/>
    <mergeCell ref="T7:V7"/>
    <mergeCell ref="A8:B8"/>
    <mergeCell ref="A19:B19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29:B29"/>
    <mergeCell ref="A30:B30"/>
    <mergeCell ref="A31:B31"/>
    <mergeCell ref="A32:B32"/>
    <mergeCell ref="A33:B33"/>
    <mergeCell ref="A24:B24"/>
    <mergeCell ref="A25:B25"/>
    <mergeCell ref="A26:B26"/>
    <mergeCell ref="A27:B27"/>
    <mergeCell ref="A28:B28"/>
    <mergeCell ref="A39:B39"/>
    <mergeCell ref="A40:B40"/>
    <mergeCell ref="A41:B41"/>
    <mergeCell ref="A42:B42"/>
    <mergeCell ref="A43:B43"/>
    <mergeCell ref="A34:B34"/>
    <mergeCell ref="A35:B35"/>
    <mergeCell ref="A36:B36"/>
    <mergeCell ref="A37:B37"/>
    <mergeCell ref="A38:B38"/>
    <mergeCell ref="A49:B49"/>
    <mergeCell ref="A50:B50"/>
    <mergeCell ref="A51:B51"/>
    <mergeCell ref="A52:B52"/>
    <mergeCell ref="A53:B53"/>
    <mergeCell ref="A44:B44"/>
    <mergeCell ref="A45:B45"/>
    <mergeCell ref="A46:B46"/>
    <mergeCell ref="A47:B47"/>
    <mergeCell ref="A48:B48"/>
    <mergeCell ref="A59:B59"/>
    <mergeCell ref="A60:B60"/>
    <mergeCell ref="A61:B61"/>
    <mergeCell ref="A62:B62"/>
    <mergeCell ref="A63:B63"/>
    <mergeCell ref="A54:B54"/>
    <mergeCell ref="A55:B55"/>
    <mergeCell ref="A56:B56"/>
    <mergeCell ref="A57:B57"/>
    <mergeCell ref="A58:B58"/>
    <mergeCell ref="A69:B69"/>
    <mergeCell ref="A70:B70"/>
    <mergeCell ref="A71:B71"/>
    <mergeCell ref="A72:B72"/>
    <mergeCell ref="A73:B73"/>
    <mergeCell ref="A64:B64"/>
    <mergeCell ref="A65:B65"/>
    <mergeCell ref="A66:B66"/>
    <mergeCell ref="A67:B67"/>
    <mergeCell ref="A68:B68"/>
    <mergeCell ref="A79:B79"/>
    <mergeCell ref="A80:B80"/>
    <mergeCell ref="A81:B81"/>
    <mergeCell ref="A82:B82"/>
    <mergeCell ref="A83:B83"/>
    <mergeCell ref="A74:B74"/>
    <mergeCell ref="A75:B75"/>
    <mergeCell ref="A76:B76"/>
    <mergeCell ref="A77:B77"/>
    <mergeCell ref="A78:B78"/>
    <mergeCell ref="A89:B89"/>
    <mergeCell ref="A90:B90"/>
    <mergeCell ref="A91:B91"/>
    <mergeCell ref="A92:B92"/>
    <mergeCell ref="A93:B93"/>
    <mergeCell ref="A84:B84"/>
    <mergeCell ref="A85:B85"/>
    <mergeCell ref="A86:B86"/>
    <mergeCell ref="A87:B87"/>
    <mergeCell ref="A88:B88"/>
    <mergeCell ref="A99:B99"/>
    <mergeCell ref="A100:B100"/>
    <mergeCell ref="A101:B101"/>
    <mergeCell ref="A102:B102"/>
    <mergeCell ref="A103:B103"/>
    <mergeCell ref="A94:B94"/>
    <mergeCell ref="A95:B95"/>
    <mergeCell ref="A96:B96"/>
    <mergeCell ref="A97:B97"/>
    <mergeCell ref="A98:B98"/>
    <mergeCell ref="A109:B109"/>
    <mergeCell ref="A110:B110"/>
    <mergeCell ref="A111:B111"/>
    <mergeCell ref="A112:B112"/>
    <mergeCell ref="A113:B113"/>
    <mergeCell ref="A104:B104"/>
    <mergeCell ref="A105:B105"/>
    <mergeCell ref="A106:B106"/>
    <mergeCell ref="A107:B107"/>
    <mergeCell ref="A108:B108"/>
    <mergeCell ref="A119:B119"/>
    <mergeCell ref="A120:B120"/>
    <mergeCell ref="A121:B121"/>
    <mergeCell ref="A122:B122"/>
    <mergeCell ref="A123:B123"/>
    <mergeCell ref="A114:B114"/>
    <mergeCell ref="A115:B115"/>
    <mergeCell ref="A116:B116"/>
    <mergeCell ref="A117:B117"/>
    <mergeCell ref="A118:B118"/>
    <mergeCell ref="A129:B129"/>
    <mergeCell ref="A130:B130"/>
    <mergeCell ref="A131:B131"/>
    <mergeCell ref="A132:B132"/>
    <mergeCell ref="A133:B133"/>
    <mergeCell ref="A124:B124"/>
    <mergeCell ref="A125:B125"/>
    <mergeCell ref="A126:B126"/>
    <mergeCell ref="A127:B127"/>
    <mergeCell ref="A128:B128"/>
    <mergeCell ref="A143:B143"/>
    <mergeCell ref="A139:B139"/>
    <mergeCell ref="A140:B140"/>
    <mergeCell ref="A141:B141"/>
    <mergeCell ref="A142:B142"/>
    <mergeCell ref="A134:B134"/>
    <mergeCell ref="A135:B135"/>
    <mergeCell ref="A136:B136"/>
    <mergeCell ref="A137:B137"/>
    <mergeCell ref="A138:B138"/>
  </mergeCells>
  <pageMargins left="0.39" right="0.39" top="0.39" bottom="0.39" header="0" footer="0"/>
  <pageSetup paperSize="9" scale="1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8319B-36E6-4710-B717-39826DC529DC}">
  <sheetPr>
    <pageSetUpPr fitToPage="1"/>
  </sheetPr>
  <dimension ref="A1:W15"/>
  <sheetViews>
    <sheetView rightToLeft="1" view="pageBreakPreview" zoomScale="98" zoomScaleNormal="96" zoomScaleSheetLayoutView="98" workbookViewId="0">
      <selection activeCell="V9" sqref="V9"/>
    </sheetView>
  </sheetViews>
  <sheetFormatPr defaultRowHeight="18"/>
  <cols>
    <col min="1" max="1" width="26.28515625" style="1" bestFit="1" customWidth="1"/>
    <col min="2" max="2" width="1.42578125" style="1" customWidth="1"/>
    <col min="3" max="3" width="14.42578125" style="1" bestFit="1" customWidth="1"/>
    <col min="4" max="4" width="1.42578125" style="1" customWidth="1"/>
    <col min="5" max="5" width="23.7109375" style="1" bestFit="1" customWidth="1"/>
    <col min="6" max="6" width="1.42578125" style="1" customWidth="1"/>
    <col min="7" max="7" width="11.5703125" style="1" bestFit="1" customWidth="1"/>
    <col min="8" max="8" width="1.42578125" style="1" customWidth="1"/>
    <col min="9" max="9" width="23.7109375" style="1" bestFit="1" customWidth="1"/>
    <col min="10" max="10" width="1.42578125" style="1" customWidth="1"/>
    <col min="11" max="11" width="14.28515625" style="1" bestFit="1" customWidth="1"/>
    <col min="12" max="12" width="1.42578125" style="1" customWidth="1"/>
    <col min="13" max="13" width="23.5703125" style="1" bestFit="1" customWidth="1"/>
    <col min="14" max="14" width="1.42578125" style="1" customWidth="1"/>
    <col min="15" max="15" width="17.7109375" style="1" bestFit="1" customWidth="1"/>
    <col min="16" max="16" width="1.42578125" style="1" customWidth="1"/>
    <col min="17" max="17" width="19.42578125" style="1" bestFit="1" customWidth="1"/>
    <col min="18" max="18" width="1.28515625" style="1" customWidth="1"/>
    <col min="19" max="19" width="14.28515625" style="1" bestFit="1" customWidth="1"/>
    <col min="20" max="21" width="9.140625" style="1"/>
    <col min="22" max="22" width="16.85546875" style="1" bestFit="1" customWidth="1"/>
    <col min="23" max="16384" width="9.140625" style="1"/>
  </cols>
  <sheetData>
    <row r="1" spans="1:23" ht="25.5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23"/>
      <c r="S1" s="124"/>
    </row>
    <row r="2" spans="1:23" ht="25.5">
      <c r="A2" s="188" t="s">
        <v>142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23"/>
      <c r="S2" s="124"/>
    </row>
    <row r="3" spans="1:23" ht="25.5">
      <c r="A3" s="188" t="s">
        <v>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23"/>
      <c r="S3" s="124"/>
    </row>
    <row r="4" spans="1:2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1:23" ht="24">
      <c r="A5" s="205" t="s">
        <v>327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125"/>
      <c r="S5" s="124"/>
    </row>
    <row r="6" spans="1:23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</row>
    <row r="7" spans="1:23" ht="21">
      <c r="A7" s="124"/>
      <c r="B7" s="124"/>
      <c r="C7" s="206" t="s">
        <v>160</v>
      </c>
      <c r="D7" s="206"/>
      <c r="E7" s="206"/>
      <c r="F7" s="206"/>
      <c r="G7" s="206"/>
      <c r="H7" s="206"/>
      <c r="I7" s="206"/>
      <c r="J7" s="206"/>
      <c r="K7" s="206"/>
      <c r="L7" s="126"/>
      <c r="M7" s="206" t="s">
        <v>161</v>
      </c>
      <c r="N7" s="206"/>
      <c r="O7" s="206"/>
      <c r="P7" s="206"/>
      <c r="Q7" s="206"/>
      <c r="R7" s="127"/>
      <c r="S7" s="124"/>
      <c r="W7" s="2"/>
    </row>
    <row r="8" spans="1:23" ht="42">
      <c r="A8" s="124"/>
      <c r="B8" s="124"/>
      <c r="C8" s="128" t="s">
        <v>328</v>
      </c>
      <c r="D8" s="124"/>
      <c r="E8" s="128" t="s">
        <v>329</v>
      </c>
      <c r="F8" s="124"/>
      <c r="G8" s="128" t="s">
        <v>330</v>
      </c>
      <c r="H8" s="124"/>
      <c r="I8" s="128" t="s">
        <v>326</v>
      </c>
      <c r="J8" s="124"/>
      <c r="K8" s="128" t="s">
        <v>147</v>
      </c>
      <c r="L8" s="124"/>
      <c r="M8" s="128" t="s">
        <v>329</v>
      </c>
      <c r="N8" s="124"/>
      <c r="O8" s="128" t="s">
        <v>330</v>
      </c>
      <c r="P8" s="124"/>
      <c r="Q8" s="128" t="s">
        <v>326</v>
      </c>
      <c r="R8" s="129"/>
      <c r="S8" s="130" t="s">
        <v>147</v>
      </c>
    </row>
    <row r="9" spans="1:23" s="3" customFormat="1" ht="20.25">
      <c r="A9" s="131" t="s">
        <v>65</v>
      </c>
      <c r="B9" s="132"/>
      <c r="C9" s="133">
        <v>0</v>
      </c>
      <c r="D9" s="134"/>
      <c r="E9" s="135">
        <v>-57227423600</v>
      </c>
      <c r="F9" s="136"/>
      <c r="G9" s="135">
        <v>0</v>
      </c>
      <c r="H9" s="136"/>
      <c r="I9" s="135">
        <v>-57227423600</v>
      </c>
      <c r="J9" s="137"/>
      <c r="K9" s="138">
        <v>-150.18614484837363</v>
      </c>
      <c r="L9" s="139"/>
      <c r="M9" s="135">
        <v>464791275947</v>
      </c>
      <c r="N9" s="140"/>
      <c r="O9" s="141">
        <v>69476326028</v>
      </c>
      <c r="P9" s="140"/>
      <c r="Q9" s="135">
        <v>534267601975</v>
      </c>
      <c r="R9" s="142"/>
      <c r="S9" s="138">
        <v>15.169338996249538</v>
      </c>
      <c r="U9" s="4"/>
    </row>
    <row r="10" spans="1:23" s="3" customFormat="1" ht="20.25">
      <c r="A10" s="131" t="s">
        <v>83</v>
      </c>
      <c r="B10" s="132"/>
      <c r="C10" s="133">
        <v>0</v>
      </c>
      <c r="D10" s="134"/>
      <c r="E10" s="135">
        <v>1408860600</v>
      </c>
      <c r="F10" s="136"/>
      <c r="G10" s="135">
        <v>0</v>
      </c>
      <c r="H10" s="136"/>
      <c r="I10" s="135">
        <v>1408860600</v>
      </c>
      <c r="J10" s="136"/>
      <c r="K10" s="138">
        <v>3.6973766916665207</v>
      </c>
      <c r="L10" s="139"/>
      <c r="M10" s="135">
        <v>40655923510</v>
      </c>
      <c r="N10" s="136"/>
      <c r="O10" s="135">
        <v>0</v>
      </c>
      <c r="P10" s="136"/>
      <c r="Q10" s="135">
        <v>40655923510</v>
      </c>
      <c r="R10" s="136"/>
      <c r="S10" s="138">
        <v>1.1543344265101811</v>
      </c>
      <c r="U10" s="4"/>
    </row>
    <row r="11" spans="1:23" ht="24.75" thickBot="1">
      <c r="A11" s="143" t="s">
        <v>326</v>
      </c>
      <c r="B11" s="144"/>
      <c r="C11" s="145">
        <f>SUM(C9:C10)</f>
        <v>0</v>
      </c>
      <c r="D11" s="146"/>
      <c r="E11" s="147">
        <f>SUM(E9:E10)</f>
        <v>-55818563000</v>
      </c>
      <c r="F11" s="146"/>
      <c r="G11" s="148">
        <f>SUM(G9:G10)</f>
        <v>0</v>
      </c>
      <c r="H11" s="146"/>
      <c r="I11" s="149">
        <f>SUM(I9:I10)</f>
        <v>-55818563000</v>
      </c>
      <c r="J11" s="150"/>
      <c r="K11" s="151">
        <f>SUM(K9:K10)</f>
        <v>-146.4887681567071</v>
      </c>
      <c r="L11" s="150"/>
      <c r="M11" s="147">
        <f>SUM(M9:M10)</f>
        <v>505447199457</v>
      </c>
      <c r="N11" s="150"/>
      <c r="O11" s="147">
        <f>SUM(O9:O10)</f>
        <v>69476326028</v>
      </c>
      <c r="P11" s="150"/>
      <c r="Q11" s="147">
        <f>SUM(Q9:Q10)</f>
        <v>574923525485</v>
      </c>
      <c r="R11" s="152"/>
      <c r="S11" s="151">
        <f>SUM(S9:S10)</f>
        <v>16.323673422759718</v>
      </c>
      <c r="V11" s="5"/>
    </row>
    <row r="12" spans="1:23" ht="19.5" thickTop="1">
      <c r="A12" s="124"/>
      <c r="B12" s="124"/>
      <c r="C12" s="124"/>
      <c r="D12" s="124"/>
      <c r="E12" s="153"/>
      <c r="F12" s="124"/>
      <c r="G12" s="153"/>
      <c r="H12" s="124"/>
      <c r="I12" s="124"/>
      <c r="J12" s="124"/>
      <c r="K12" s="153"/>
      <c r="L12" s="124"/>
      <c r="M12" s="153"/>
      <c r="N12" s="124"/>
      <c r="O12" s="153"/>
      <c r="P12" s="124"/>
      <c r="Q12" s="153"/>
      <c r="R12" s="154"/>
      <c r="S12" s="153"/>
    </row>
    <row r="13" spans="1:23">
      <c r="A13" s="124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</row>
    <row r="14" spans="1:23" customFormat="1" ht="21.75" customHeight="1">
      <c r="A14" s="167"/>
      <c r="B14" s="167"/>
      <c r="C14" s="113"/>
      <c r="D14" s="109"/>
      <c r="E14" s="113"/>
      <c r="F14" s="109"/>
      <c r="G14" s="113"/>
      <c r="H14" s="109"/>
      <c r="I14" s="113"/>
      <c r="J14" s="109"/>
      <c r="K14" s="155"/>
      <c r="L14" s="109"/>
      <c r="M14" s="113"/>
      <c r="N14" s="109"/>
      <c r="O14" s="204"/>
      <c r="P14" s="204"/>
      <c r="Q14" s="109"/>
      <c r="R14" s="109"/>
      <c r="S14" s="155"/>
      <c r="T14" s="7"/>
      <c r="U14" s="6"/>
      <c r="V14" s="7"/>
      <c r="W14" s="8"/>
    </row>
    <row r="15" spans="1:23" customFormat="1" ht="21.75" customHeight="1">
      <c r="A15" s="167"/>
      <c r="B15" s="167"/>
      <c r="C15" s="113"/>
      <c r="D15" s="109"/>
      <c r="E15" s="113"/>
      <c r="F15" s="109"/>
      <c r="G15" s="113"/>
      <c r="H15" s="109"/>
      <c r="I15" s="113"/>
      <c r="J15" s="109"/>
      <c r="K15" s="155"/>
      <c r="L15" s="109"/>
      <c r="M15" s="113"/>
      <c r="N15" s="109"/>
      <c r="O15" s="204"/>
      <c r="P15" s="204"/>
      <c r="Q15" s="109"/>
      <c r="R15" s="109"/>
      <c r="S15" s="155"/>
      <c r="T15" s="7"/>
      <c r="U15" s="6"/>
      <c r="V15" s="7"/>
      <c r="W15" s="8"/>
    </row>
  </sheetData>
  <mergeCells count="10">
    <mergeCell ref="A14:B14"/>
    <mergeCell ref="O14:P14"/>
    <mergeCell ref="A15:B15"/>
    <mergeCell ref="O15:P15"/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صورت وضعیت</vt:lpstr>
      <vt:lpstr>سهام</vt:lpstr>
      <vt:lpstr>گواهی سپرده کالایی </vt:lpstr>
      <vt:lpstr>اوراق مشتقه</vt:lpstr>
      <vt:lpstr>اوراق</vt:lpstr>
      <vt:lpstr>سپرده</vt:lpstr>
      <vt:lpstr>درآمد</vt:lpstr>
      <vt:lpstr>درآمد سرمایه گذاری در سهام</vt:lpstr>
      <vt:lpstr>درآمد حاصل ازگواهی سپرده کالایی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'اوراق مشتقه'!Print_Area</vt:lpstr>
      <vt:lpstr>درآمد!Print_Area</vt:lpstr>
      <vt:lpstr>'درآمد حاصل ازگواهی سپرده کالایی'!Print_Area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'گواهی سپرده کالایی 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Sara Golmohammadi</cp:lastModifiedBy>
  <dcterms:created xsi:type="dcterms:W3CDTF">2026-04-25T08:34:35Z</dcterms:created>
  <dcterms:modified xsi:type="dcterms:W3CDTF">2026-04-26T05:47:15Z</dcterms:modified>
</cp:coreProperties>
</file>